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840" windowHeight="12195"/>
  </bookViews>
  <sheets>
    <sheet name="Лист1" sheetId="1" r:id="rId1"/>
  </sheets>
  <definedNames>
    <definedName name="_xlnm.Print_Area" localSheetId="0">Лист1!$A$1:$FK$22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P30" i="1"/>
  <c r="DT30"/>
  <c r="CX30"/>
  <c r="CB28"/>
  <c r="CB31" s="1"/>
  <c r="DT28" l="1"/>
  <c r="DT42" s="1"/>
  <c r="EP28"/>
  <c r="EP35" s="1"/>
  <c r="CB35"/>
  <c r="CX28"/>
  <c r="CX42" s="1"/>
  <c r="CB47"/>
  <c r="CB40"/>
  <c r="CX40" s="1"/>
  <c r="EP43"/>
  <c r="DT43"/>
  <c r="CX43"/>
  <c r="CB44"/>
  <c r="CB43"/>
  <c r="CB42"/>
  <c r="EP36"/>
  <c r="DT36"/>
  <c r="CX36"/>
  <c r="CB36"/>
  <c r="CB37"/>
  <c r="CX37" s="1"/>
  <c r="CX33"/>
  <c r="EP42" l="1"/>
  <c r="DT35"/>
  <c r="CX35"/>
  <c r="EP32"/>
  <c r="EP47"/>
  <c r="EP40"/>
  <c r="EP46"/>
  <c r="EP39"/>
  <c r="EP33"/>
  <c r="CX32" l="1"/>
  <c r="CX39"/>
  <c r="CX46"/>
  <c r="CX47"/>
  <c r="DT32"/>
  <c r="DT33"/>
  <c r="DT39"/>
  <c r="DT40"/>
  <c r="DT46"/>
  <c r="DT47"/>
  <c r="EP37" l="1"/>
  <c r="DT37"/>
  <c r="EP44"/>
  <c r="DT44"/>
  <c r="CX44"/>
  <c r="CB27" l="1"/>
  <c r="CB16" s="1"/>
  <c r="CB38"/>
  <c r="CB45"/>
  <c r="CB41" l="1"/>
  <c r="CB18" s="1"/>
  <c r="CB34"/>
  <c r="CB17" s="1"/>
  <c r="DT31"/>
  <c r="CX45"/>
  <c r="CX31"/>
  <c r="DT38"/>
  <c r="EP45"/>
  <c r="DT45"/>
  <c r="CX38"/>
  <c r="EP38"/>
  <c r="EP31"/>
  <c r="EP34" l="1"/>
  <c r="EP17" s="1"/>
  <c r="DT34"/>
  <c r="DT17" s="1"/>
  <c r="CX27"/>
  <c r="CX16" s="1"/>
  <c r="DT41"/>
  <c r="DT18" s="1"/>
  <c r="CX41"/>
  <c r="CX18" s="1"/>
  <c r="EP41"/>
  <c r="EP18" s="1"/>
  <c r="DT27"/>
  <c r="DT16" s="1"/>
  <c r="CX34"/>
  <c r="CX17" s="1"/>
  <c r="EP27"/>
  <c r="EP16" s="1"/>
</calcChain>
</file>

<file path=xl/sharedStrings.xml><?xml version="1.0" encoding="utf-8"?>
<sst xmlns="http://schemas.openxmlformats.org/spreadsheetml/2006/main" count="66" uniqueCount="48">
  <si>
    <t>Ф О Р М А</t>
  </si>
  <si>
    <t>публикации данных о предельных уровнях нерегулируемых цен</t>
  </si>
  <si>
    <t>на электрическую энергию (мощность) и составляющих предельных уровней нерегулируемых цен</t>
  </si>
  <si>
    <t>на электрическую энергию (мощность)</t>
  </si>
  <si>
    <t>Предельные уровни нерегулируемых цен на электрическую энергию (мощность), поставляемую потребителям (покупателям)</t>
  </si>
  <si>
    <t>в</t>
  </si>
  <si>
    <t xml:space="preserve"> г.</t>
  </si>
  <si>
    <t>(наименование гарантирующего поставщика)</t>
  </si>
  <si>
    <t>(месяц)</t>
  </si>
  <si>
    <t>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</si>
  <si>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</si>
  <si>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r>
      <t>_____</t>
    </r>
    <r>
      <rPr>
        <sz val="12"/>
        <rFont val="Times New Roman"/>
        <family val="1"/>
        <charset val="204"/>
      </rPr>
      <t>1. Предельный уровень нерегулируемых цен</t>
    </r>
  </si>
  <si>
    <t>Предельный уровень нерегулируемых цен, рублей/МВт·ч без НДС</t>
  </si>
  <si>
    <t>Уровень напряжения</t>
  </si>
  <si>
    <t>BH</t>
  </si>
  <si>
    <t>CH I</t>
  </si>
  <si>
    <t>CH II</t>
  </si>
  <si>
    <t>HH</t>
  </si>
  <si>
    <t>потребители с максимальной мощностью  от 670 кВт до 10 МВт</t>
  </si>
  <si>
    <t>потребители с максимальной мощностью не менее 10 МВт</t>
  </si>
  <si>
    <t>2. Средневзвешенная нерегулируемая цена на электрическую энергию (мощность), используемая для расчета предельного уровня</t>
  </si>
  <si>
    <t>нерегулируемых цен для первой ценовой категории, рублей/МВт·ч без НДС</t>
  </si>
  <si>
    <t>Расчет нерегулируемых цен, составляющие цен (для внутреннего пользования, не подлежит опубликованию)</t>
  </si>
  <si>
    <t>Зоны суток</t>
  </si>
  <si>
    <r>
      <rPr>
        <b/>
        <sz val="9"/>
        <rFont val="Times New Roman"/>
        <family val="1"/>
        <charset val="204"/>
      </rPr>
      <t>средневзвешенная нерегулируемая цена на электрическую энергию (мощность)</t>
    </r>
    <r>
      <rPr>
        <sz val="9"/>
        <rFont val="Times New Roman"/>
        <family val="1"/>
        <charset val="204"/>
      </rPr>
      <t xml:space="preserve">, используемая для расчета предельного уровня нерегулируемых цен для первой ценовой категории за расчетный период (m),  рублей/МВт·ч,
</t>
    </r>
  </si>
  <si>
    <r>
      <rPr>
        <b/>
        <sz val="9"/>
        <rFont val="Times New Roman"/>
        <family val="1"/>
        <charset val="204"/>
      </rPr>
      <t>услуги по передаче электрической энергии</t>
    </r>
    <r>
      <rPr>
        <sz val="9"/>
        <rFont val="Times New Roman"/>
        <family val="1"/>
        <charset val="204"/>
      </rPr>
      <t xml:space="preserve"> с учетом стоимости нормативных технологических потерь электрической энергии в электрических сетях, рублей/МВт·ч;
</t>
    </r>
  </si>
  <si>
    <r>
      <rPr>
        <b/>
        <sz val="9"/>
        <rFont val="Times New Roman"/>
        <family val="1"/>
        <charset val="204"/>
      </rPr>
      <t>плата за иные услуги</t>
    </r>
    <r>
      <rPr>
        <sz val="9"/>
        <rFont val="Times New Roman"/>
        <family val="1"/>
        <charset val="204"/>
      </rPr>
      <t xml:space="preserve">, оказание которых является неотъемлемой частью процесса поставки электрической энергии потребителям, рублей/МВт·ч;
</t>
    </r>
  </si>
  <si>
    <r>
      <rPr>
        <b/>
        <sz val="9"/>
        <rFont val="Times New Roman"/>
        <family val="1"/>
        <charset val="204"/>
      </rPr>
      <t>сбытовая надбавка</t>
    </r>
    <r>
      <rPr>
        <sz val="9"/>
        <rFont val="Times New Roman"/>
        <family val="1"/>
        <charset val="204"/>
      </rPr>
      <t xml:space="preserve">, рублей/МВт·ч.
</t>
    </r>
  </si>
  <si>
    <t>Доходность  продаж для группы "прочие потребители", %</t>
  </si>
  <si>
    <t xml:space="preserve">Коэффициент параметров деятельности гарантирующего поставщика, (К рег) </t>
  </si>
  <si>
    <t>2.1.</t>
  </si>
  <si>
    <t>2.2.</t>
  </si>
  <si>
    <t>2.3.</t>
  </si>
  <si>
    <t>2.4.</t>
  </si>
  <si>
    <t>3.1.</t>
  </si>
  <si>
    <t>3.2.</t>
  </si>
  <si>
    <t>3.3.</t>
  </si>
  <si>
    <t>3.4.</t>
  </si>
  <si>
    <t>потребители с максимальной мощностью  не менее 10 МВт</t>
  </si>
  <si>
    <t>4.1.</t>
  </si>
  <si>
    <t>4.2.</t>
  </si>
  <si>
    <t>4.3.</t>
  </si>
  <si>
    <t>4.4.</t>
  </si>
  <si>
    <t>АО "ЭСК"</t>
  </si>
  <si>
    <t>потребители с максимальной мощностью  менее 670 кВт</t>
  </si>
  <si>
    <t>потребители с максимальной мощностью менее 670 кВт, в т.ч.:</t>
  </si>
  <si>
    <t>ЯНВАРЬ</t>
  </si>
  <si>
    <t>2019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</si>
</sst>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_ ;[Red]\-#,##0.00\ "/>
    <numFmt numFmtId="165" formatCode="#,##0.000"/>
  </numFmts>
  <fonts count="2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8">
    <xf numFmtId="0" fontId="0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2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33" applyNumberFormat="0" applyFill="0" applyAlignment="0" applyProtection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3" fillId="5" borderId="35" applyNumberFormat="0" applyFont="0" applyAlignment="0" applyProtection="0"/>
    <xf numFmtId="0" fontId="1" fillId="0" borderId="0"/>
    <xf numFmtId="0" fontId="13" fillId="0" borderId="0"/>
    <xf numFmtId="0" fontId="18" fillId="0" borderId="36" applyNumberFormat="0" applyFill="0" applyAlignment="0" applyProtection="0"/>
    <xf numFmtId="0" fontId="15" fillId="4" borderId="34" applyNumberFormat="0" applyAlignment="0" applyProtection="0"/>
    <xf numFmtId="0" fontId="19" fillId="0" borderId="0" applyNumberFormat="0" applyFill="0" applyBorder="0" applyAlignment="0" applyProtection="0"/>
  </cellStyleXfs>
  <cellXfs count="90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left"/>
    </xf>
    <xf numFmtId="0" fontId="3" fillId="0" borderId="5" xfId="1" applyFont="1" applyBorder="1"/>
    <xf numFmtId="0" fontId="3" fillId="0" borderId="0" xfId="1" applyFont="1" applyAlignment="1">
      <alignment horizontal="left"/>
    </xf>
    <xf numFmtId="0" fontId="6" fillId="0" borderId="19" xfId="1" applyFont="1" applyBorder="1" applyAlignment="1">
      <alignment horizontal="center" vertical="top"/>
    </xf>
    <xf numFmtId="0" fontId="3" fillId="0" borderId="22" xfId="1" applyFont="1" applyBorder="1" applyAlignment="1">
      <alignment horizontal="center" vertical="top"/>
    </xf>
    <xf numFmtId="49" fontId="3" fillId="0" borderId="22" xfId="1" applyNumberFormat="1" applyFont="1" applyBorder="1" applyAlignment="1">
      <alignment horizontal="center" vertical="top"/>
    </xf>
    <xf numFmtId="0" fontId="6" fillId="0" borderId="31" xfId="1" applyFont="1" applyBorder="1" applyAlignment="1">
      <alignment horizontal="center" vertical="top"/>
    </xf>
    <xf numFmtId="0" fontId="3" fillId="0" borderId="32" xfId="1" applyFont="1" applyBorder="1" applyAlignment="1">
      <alignment horizontal="center" vertical="top"/>
    </xf>
    <xf numFmtId="49" fontId="3" fillId="0" borderId="32" xfId="1" applyNumberFormat="1" applyFont="1" applyBorder="1" applyAlignment="1">
      <alignment horizontal="center" vertical="top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0" fontId="4" fillId="0" borderId="0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164" fontId="3" fillId="0" borderId="5" xfId="1" applyNumberFormat="1" applyFont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0" borderId="7" xfId="1" applyNumberFormat="1" applyFont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164" fontId="3" fillId="0" borderId="1" xfId="1" applyNumberFormat="1" applyFont="1" applyFill="1" applyBorder="1" applyAlignment="1">
      <alignment horizontal="center"/>
    </xf>
    <xf numFmtId="0" fontId="6" fillId="0" borderId="20" xfId="1" applyFont="1" applyBorder="1" applyAlignment="1">
      <alignment vertical="top"/>
    </xf>
    <xf numFmtId="164" fontId="6" fillId="0" borderId="20" xfId="1" applyNumberFormat="1" applyFont="1" applyBorder="1" applyAlignment="1">
      <alignment horizontal="right" vertical="center" indent="1"/>
    </xf>
    <xf numFmtId="0" fontId="6" fillId="0" borderId="20" xfId="1" applyFont="1" applyBorder="1" applyAlignment="1">
      <alignment horizontal="right" vertical="center" indent="1"/>
    </xf>
    <xf numFmtId="164" fontId="6" fillId="0" borderId="13" xfId="1" applyNumberFormat="1" applyFont="1" applyBorder="1" applyAlignment="1">
      <alignment horizontal="right" vertical="center" indent="1"/>
    </xf>
    <xf numFmtId="164" fontId="6" fillId="0" borderId="14" xfId="1" applyNumberFormat="1" applyFont="1" applyBorder="1" applyAlignment="1">
      <alignment horizontal="right" vertical="center" indent="1"/>
    </xf>
    <xf numFmtId="164" fontId="6" fillId="0" borderId="21" xfId="1" applyNumberFormat="1" applyFont="1" applyBorder="1" applyAlignment="1">
      <alignment horizontal="right" vertical="center" indent="1"/>
    </xf>
    <xf numFmtId="164" fontId="6" fillId="0" borderId="15" xfId="1" applyNumberFormat="1" applyFont="1" applyBorder="1" applyAlignment="1">
      <alignment horizontal="right" vertical="center" indent="1"/>
    </xf>
    <xf numFmtId="0" fontId="4" fillId="0" borderId="23" xfId="1" applyFont="1" applyBorder="1" applyAlignment="1">
      <alignment horizontal="left" vertical="top" wrapText="1" indent="1"/>
    </xf>
    <xf numFmtId="164" fontId="8" fillId="0" borderId="5" xfId="1" applyNumberFormat="1" applyFont="1" applyBorder="1" applyAlignment="1">
      <alignment horizontal="right" vertical="center" indent="1"/>
    </xf>
    <xf numFmtId="164" fontId="8" fillId="0" borderId="6" xfId="1" applyNumberFormat="1" applyFont="1" applyBorder="1" applyAlignment="1">
      <alignment horizontal="right" vertical="center" indent="1"/>
    </xf>
    <xf numFmtId="164" fontId="8" fillId="0" borderId="7" xfId="1" applyNumberFormat="1" applyFont="1" applyBorder="1" applyAlignment="1">
      <alignment horizontal="right" vertical="center" indent="1"/>
    </xf>
    <xf numFmtId="0" fontId="8" fillId="0" borderId="6" xfId="1" applyFont="1" applyBorder="1" applyAlignment="1">
      <alignment horizontal="right" vertical="center" indent="1"/>
    </xf>
    <xf numFmtId="0" fontId="8" fillId="0" borderId="7" xfId="1" applyFont="1" applyBorder="1" applyAlignment="1">
      <alignment horizontal="right" vertical="center" indent="1"/>
    </xf>
    <xf numFmtId="0" fontId="8" fillId="0" borderId="24" xfId="1" applyFont="1" applyBorder="1" applyAlignment="1">
      <alignment horizontal="right" vertical="center" indent="1"/>
    </xf>
    <xf numFmtId="164" fontId="8" fillId="0" borderId="24" xfId="1" applyNumberFormat="1" applyFont="1" applyBorder="1" applyAlignment="1">
      <alignment horizontal="right" vertical="center" indent="1"/>
    </xf>
    <xf numFmtId="164" fontId="8" fillId="0" borderId="5" xfId="1" applyNumberFormat="1" applyFont="1" applyFill="1" applyBorder="1" applyAlignment="1">
      <alignment horizontal="right" vertical="center" indent="1"/>
    </xf>
    <xf numFmtId="164" fontId="8" fillId="0" borderId="6" xfId="1" applyNumberFormat="1" applyFont="1" applyFill="1" applyBorder="1" applyAlignment="1">
      <alignment horizontal="right" vertical="center" indent="1"/>
    </xf>
    <xf numFmtId="164" fontId="8" fillId="0" borderId="7" xfId="1" applyNumberFormat="1" applyFont="1" applyFill="1" applyBorder="1" applyAlignment="1">
      <alignment horizontal="right" vertical="center" indent="1"/>
    </xf>
    <xf numFmtId="164" fontId="8" fillId="0" borderId="24" xfId="1" applyNumberFormat="1" applyFont="1" applyFill="1" applyBorder="1" applyAlignment="1">
      <alignment horizontal="right" vertical="center" indent="1"/>
    </xf>
    <xf numFmtId="164" fontId="8" fillId="0" borderId="23" xfId="1" applyNumberFormat="1" applyFont="1" applyBorder="1" applyAlignment="1">
      <alignment horizontal="right" vertical="center" indent="1"/>
    </xf>
    <xf numFmtId="164" fontId="8" fillId="0" borderId="25" xfId="1" applyNumberFormat="1" applyFont="1" applyBorder="1" applyAlignment="1">
      <alignment horizontal="right" vertical="center" indent="1"/>
    </xf>
    <xf numFmtId="0" fontId="9" fillId="0" borderId="23" xfId="1" applyFont="1" applyBorder="1" applyAlignment="1">
      <alignment horizontal="right" vertical="top" wrapText="1"/>
    </xf>
    <xf numFmtId="2" fontId="10" fillId="0" borderId="23" xfId="1" applyNumberFormat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9" fillId="0" borderId="27" xfId="1" applyFont="1" applyBorder="1" applyAlignment="1">
      <alignment horizontal="right" vertical="top" wrapText="1"/>
    </xf>
    <xf numFmtId="165" fontId="10" fillId="0" borderId="23" xfId="1" applyNumberFormat="1" applyFont="1" applyBorder="1" applyAlignment="1">
      <alignment horizontal="center" vertical="center"/>
    </xf>
    <xf numFmtId="4" fontId="10" fillId="0" borderId="23" xfId="1" applyNumberFormat="1" applyFont="1" applyBorder="1" applyAlignment="1">
      <alignment horizontal="center" vertical="center"/>
    </xf>
    <xf numFmtId="2" fontId="8" fillId="0" borderId="5" xfId="1" applyNumberFormat="1" applyFont="1" applyFill="1" applyBorder="1" applyAlignment="1">
      <alignment horizontal="right" vertical="center" indent="1"/>
    </xf>
    <xf numFmtId="2" fontId="8" fillId="0" borderId="6" xfId="1" applyNumberFormat="1" applyFont="1" applyFill="1" applyBorder="1" applyAlignment="1">
      <alignment horizontal="right" vertical="center" indent="1"/>
    </xf>
    <xf numFmtId="2" fontId="8" fillId="0" borderId="7" xfId="1" applyNumberFormat="1" applyFont="1" applyFill="1" applyBorder="1" applyAlignment="1">
      <alignment horizontal="right" vertical="center" indent="1"/>
    </xf>
    <xf numFmtId="2" fontId="8" fillId="0" borderId="24" xfId="1" applyNumberFormat="1" applyFont="1" applyFill="1" applyBorder="1" applyAlignment="1">
      <alignment horizontal="right" vertical="center" indent="1"/>
    </xf>
    <xf numFmtId="0" fontId="9" fillId="0" borderId="29" xfId="1" applyFont="1" applyBorder="1" applyAlignment="1">
      <alignment horizontal="right" vertical="top" wrapText="1"/>
    </xf>
    <xf numFmtId="165" fontId="10" fillId="0" borderId="29" xfId="1" applyNumberFormat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6" fillId="0" borderId="19" xfId="1" applyFont="1" applyBorder="1" applyAlignment="1">
      <alignment vertical="top"/>
    </xf>
    <xf numFmtId="0" fontId="4" fillId="0" borderId="22" xfId="1" applyFont="1" applyBorder="1" applyAlignment="1">
      <alignment horizontal="left" vertical="top" wrapText="1" indent="1"/>
    </xf>
    <xf numFmtId="0" fontId="9" fillId="0" borderId="26" xfId="1" applyFont="1" applyBorder="1" applyAlignment="1">
      <alignment horizontal="right" vertical="top" wrapText="1"/>
    </xf>
    <xf numFmtId="165" fontId="10" fillId="0" borderId="27" xfId="1" applyNumberFormat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9" fillId="0" borderId="22" xfId="1" applyFont="1" applyBorder="1" applyAlignment="1">
      <alignment horizontal="right" vertical="top" wrapText="1"/>
    </xf>
  </cellXfs>
  <cellStyles count="18">
    <cellStyle name="Обычный" xfId="0" builtinId="0"/>
    <cellStyle name="Обычный 2" xfId="3"/>
    <cellStyle name="Обычный 3" xfId="1"/>
    <cellStyle name="Обычный 3 2" xfId="4"/>
    <cellStyle name="Обычный 4" xfId="5"/>
    <cellStyle name="Обычный 5" xfId="2"/>
    <cellStyle name="Финансовый 2" xfId="7"/>
    <cellStyle name="Финансовый 3" xfId="8"/>
    <cellStyle name="Финансовый 4" xfId="6"/>
    <cellStyle name="㼿" xfId="9"/>
    <cellStyle name="㼿?" xfId="10"/>
    <cellStyle name="㼿㼿" xfId="11"/>
    <cellStyle name="㼿㼿?" xfId="12"/>
    <cellStyle name="㼿㼿㼿" xfId="13"/>
    <cellStyle name="㼿㼿㼿?" xfId="14"/>
    <cellStyle name="㼿㼿㼿㼿" xfId="15"/>
    <cellStyle name="㼿㼿㼿㼿?" xfId="16"/>
    <cellStyle name="㼿㼿㼿㼿㼿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K48"/>
  <sheetViews>
    <sheetView tabSelected="1" view="pageBreakPreview" topLeftCell="AQ2" zoomScaleNormal="100" zoomScaleSheetLayoutView="100" workbookViewId="0">
      <selection sqref="A1:FK48"/>
    </sheetView>
  </sheetViews>
  <sheetFormatPr defaultRowHeight="15"/>
  <cols>
    <col min="1" max="1" width="4.140625" customWidth="1"/>
    <col min="2" max="2" width="1.28515625" customWidth="1"/>
    <col min="3" max="75" width="1.5703125" customWidth="1"/>
    <col min="76" max="78" width="1.28515625" customWidth="1"/>
    <col min="79" max="166" width="1" customWidth="1"/>
    <col min="167" max="167" width="1.28515625" customWidth="1"/>
  </cols>
  <sheetData>
    <row r="1" spans="1:167" ht="16.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</row>
    <row r="2" spans="1:167" ht="16.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</row>
    <row r="3" spans="1:167" ht="16.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</row>
    <row r="4" spans="1:167" ht="16.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</row>
    <row r="5" spans="1:167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</row>
    <row r="6" spans="1:167" ht="15.75">
      <c r="A6" s="14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</row>
    <row r="7" spans="1:167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5" t="s">
        <v>43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4" t="s">
        <v>5</v>
      </c>
      <c r="CZ7" s="14"/>
      <c r="DA7" s="14"/>
      <c r="DB7" s="14"/>
      <c r="DC7" s="16" t="s">
        <v>46</v>
      </c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"/>
      <c r="DW7" s="16" t="s">
        <v>47</v>
      </c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" t="s">
        <v>6</v>
      </c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167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17" t="s">
        <v>7</v>
      </c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2"/>
      <c r="CZ8" s="2"/>
      <c r="DA8" s="2"/>
      <c r="DB8" s="2"/>
      <c r="DC8" s="18" t="s">
        <v>8</v>
      </c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2"/>
      <c r="DW8" s="18" t="s">
        <v>9</v>
      </c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167" ht="15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167" ht="15.75">
      <c r="A10" s="19" t="s">
        <v>10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</row>
    <row r="11" spans="1:167" ht="15.7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</row>
    <row r="12" spans="1:167" ht="15.75">
      <c r="A12" s="3" t="s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</row>
    <row r="13" spans="1:167" ht="15.7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</row>
    <row r="14" spans="1:167" ht="15.75">
      <c r="A14" s="20" t="s">
        <v>12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2"/>
      <c r="CB14" s="26" t="s">
        <v>13</v>
      </c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8"/>
    </row>
    <row r="15" spans="1:167" ht="15.7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5"/>
      <c r="CB15" s="26" t="s">
        <v>14</v>
      </c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8"/>
      <c r="CX15" s="26" t="s">
        <v>15</v>
      </c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8"/>
      <c r="DT15" s="26" t="s">
        <v>16</v>
      </c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8"/>
      <c r="EP15" s="26" t="s">
        <v>17</v>
      </c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8"/>
    </row>
    <row r="16" spans="1:167" ht="15.75">
      <c r="A16" s="4"/>
      <c r="B16" s="29" t="s">
        <v>44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30"/>
      <c r="CB16" s="31">
        <f>CB27</f>
        <v>3925.19</v>
      </c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3"/>
      <c r="CX16" s="31">
        <f t="shared" ref="CX16" si="0">CX27</f>
        <v>4081.39</v>
      </c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3"/>
      <c r="DT16" s="31">
        <f t="shared" ref="DT16" si="1">DT27</f>
        <v>4559.579999999999</v>
      </c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3"/>
      <c r="EP16" s="31">
        <f>EP27</f>
        <v>5346.2</v>
      </c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3"/>
    </row>
    <row r="17" spans="1:167" ht="15.75">
      <c r="A17" s="4"/>
      <c r="B17" s="29" t="s">
        <v>18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30"/>
      <c r="CB17" s="31">
        <f>CB34</f>
        <v>3807.07</v>
      </c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3"/>
      <c r="CX17" s="31">
        <f t="shared" ref="CX17" si="2">CX34</f>
        <v>3963.27</v>
      </c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3"/>
      <c r="DT17" s="31">
        <f t="shared" ref="DT17" si="3">DT34</f>
        <v>4441.4599999999991</v>
      </c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3"/>
      <c r="EP17" s="31">
        <f t="shared" ref="EP17" si="4">EP34</f>
        <v>5228.08</v>
      </c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3"/>
    </row>
    <row r="18" spans="1:167" ht="15.75">
      <c r="A18" s="4"/>
      <c r="B18" s="29" t="s">
        <v>19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30"/>
      <c r="CB18" s="31">
        <f>CB41</f>
        <v>3702.57</v>
      </c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3"/>
      <c r="CX18" s="31">
        <f t="shared" ref="CX18" si="5">CX41</f>
        <v>3858.77</v>
      </c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3"/>
      <c r="DT18" s="31">
        <f t="shared" ref="DT18" si="6">DT41</f>
        <v>4336.9599999999991</v>
      </c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3"/>
      <c r="EP18" s="31">
        <f t="shared" ref="EP18" si="7">EP41</f>
        <v>5123.58</v>
      </c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3"/>
    </row>
    <row r="19" spans="1:167" ht="15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</row>
    <row r="20" spans="1:167" ht="15.75">
      <c r="A20" s="1"/>
      <c r="B20" s="1"/>
      <c r="C20" s="1"/>
      <c r="D20" s="1"/>
      <c r="E20" s="1"/>
      <c r="F20" s="1"/>
      <c r="G20" s="5" t="s">
        <v>20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</row>
    <row r="21" spans="1:167" ht="15.75">
      <c r="A21" s="45" t="s">
        <v>21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6">
        <v>1426.18</v>
      </c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</row>
    <row r="22" spans="1:167" ht="15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</row>
    <row r="23" spans="1:167" ht="15.75">
      <c r="A23" s="34" t="s">
        <v>22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</row>
    <row r="24" spans="1:167" ht="16.5" thickBo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</row>
    <row r="25" spans="1:167" ht="15.75">
      <c r="A25" s="35" t="s">
        <v>23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7"/>
      <c r="CB25" s="41" t="s">
        <v>13</v>
      </c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3"/>
    </row>
    <row r="26" spans="1:167" ht="16.5" thickBot="1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40"/>
      <c r="CB26" s="20" t="s">
        <v>14</v>
      </c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2"/>
      <c r="CX26" s="20" t="s">
        <v>15</v>
      </c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2"/>
      <c r="DT26" s="20" t="s">
        <v>16</v>
      </c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2"/>
      <c r="EP26" s="20" t="s">
        <v>17</v>
      </c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44"/>
    </row>
    <row r="27" spans="1:167" ht="15.75">
      <c r="A27" s="6">
        <v>2</v>
      </c>
      <c r="B27" s="47" t="s">
        <v>45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8">
        <f>CB28+CB29+CB30+CB31</f>
        <v>3925.19</v>
      </c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50">
        <f t="shared" ref="CX27" si="8">CX28+CX29+CX30+CX31</f>
        <v>4081.39</v>
      </c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2"/>
      <c r="DT27" s="50">
        <f t="shared" ref="DT27" si="9">DT28+DT29+DT30+DT31</f>
        <v>4559.579999999999</v>
      </c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2"/>
      <c r="EP27" s="50">
        <f t="shared" ref="EP27" si="10">EP28+EP29+EP30+EP31</f>
        <v>5346.2</v>
      </c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3"/>
    </row>
    <row r="28" spans="1:167" ht="15.75">
      <c r="A28" s="7" t="s">
        <v>30</v>
      </c>
      <c r="B28" s="54" t="s">
        <v>24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5">
        <f>CH21</f>
        <v>1426.18</v>
      </c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7"/>
      <c r="CX28" s="55">
        <f>CB28</f>
        <v>1426.18</v>
      </c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9"/>
      <c r="DT28" s="55">
        <f>CB28</f>
        <v>1426.18</v>
      </c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9"/>
      <c r="EP28" s="55">
        <f>CB28</f>
        <v>1426.18</v>
      </c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60"/>
    </row>
    <row r="29" spans="1:167" ht="15.75">
      <c r="A29" s="7" t="s">
        <v>31</v>
      </c>
      <c r="B29" s="54" t="s">
        <v>25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5">
        <v>2126.08</v>
      </c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7"/>
      <c r="CX29" s="55">
        <v>2282.2800000000002</v>
      </c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7"/>
      <c r="DT29" s="55">
        <v>2760.47</v>
      </c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7"/>
      <c r="EP29" s="55">
        <v>3547.09</v>
      </c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61"/>
    </row>
    <row r="30" spans="1:167" ht="15.75">
      <c r="A30" s="7" t="s">
        <v>32</v>
      </c>
      <c r="B30" s="54" t="s">
        <v>26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62">
        <v>2.74</v>
      </c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4"/>
      <c r="CX30" s="62">
        <f>CB30</f>
        <v>2.74</v>
      </c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4"/>
      <c r="DT30" s="62">
        <f>CB30</f>
        <v>2.74</v>
      </c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4"/>
      <c r="EP30" s="62">
        <f>CB30</f>
        <v>2.74</v>
      </c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5"/>
    </row>
    <row r="31" spans="1:167" ht="15.75">
      <c r="A31" s="7" t="s">
        <v>33</v>
      </c>
      <c r="B31" s="54" t="s">
        <v>27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66">
        <f>ROUND(CB28*CB32*CB33/100,2)</f>
        <v>370.19</v>
      </c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>
        <f t="shared" ref="CX31" si="11">ROUND(CX28*CX32*CX33/100,2)</f>
        <v>370.19</v>
      </c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>
        <f t="shared" ref="DT31" si="12">ROUND(DT28*DT32*DT33/100,2)</f>
        <v>370.19</v>
      </c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>
        <f t="shared" ref="EP31" si="13">ROUND(EP28*EP32*EP33/100,2)</f>
        <v>370.19</v>
      </c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7"/>
    </row>
    <row r="32" spans="1:167" ht="15.75">
      <c r="A32" s="8"/>
      <c r="B32" s="68" t="s">
        <v>28</v>
      </c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9">
        <v>31.81</v>
      </c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>
        <f>CB32</f>
        <v>31.81</v>
      </c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>
        <f>CB32</f>
        <v>31.81</v>
      </c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70"/>
      <c r="EF32" s="70"/>
      <c r="EG32" s="70"/>
      <c r="EH32" s="70"/>
      <c r="EI32" s="70"/>
      <c r="EJ32" s="70"/>
      <c r="EK32" s="70"/>
      <c r="EL32" s="70"/>
      <c r="EM32" s="70"/>
      <c r="EN32" s="70"/>
      <c r="EO32" s="70"/>
      <c r="EP32" s="70">
        <f>CB32</f>
        <v>31.81</v>
      </c>
      <c r="EQ32" s="70"/>
      <c r="ER32" s="70"/>
      <c r="ES32" s="70"/>
      <c r="ET32" s="70"/>
      <c r="EU32" s="70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70"/>
      <c r="FJ32" s="70"/>
      <c r="FK32" s="71"/>
    </row>
    <row r="33" spans="1:167" ht="16.5" thickBot="1">
      <c r="A33" s="8"/>
      <c r="B33" s="72" t="s">
        <v>29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72"/>
      <c r="BN33" s="72"/>
      <c r="BO33" s="72"/>
      <c r="BP33" s="72"/>
      <c r="BQ33" s="72"/>
      <c r="BR33" s="72"/>
      <c r="BS33" s="72"/>
      <c r="BT33" s="72"/>
      <c r="BU33" s="72"/>
      <c r="BV33" s="72"/>
      <c r="BW33" s="72"/>
      <c r="BX33" s="72"/>
      <c r="BY33" s="72"/>
      <c r="BZ33" s="72"/>
      <c r="CA33" s="72"/>
      <c r="CB33" s="73">
        <v>0.81599999999999995</v>
      </c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4">
        <f>CB33</f>
        <v>0.81599999999999995</v>
      </c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>
        <f>CB33</f>
        <v>0.81599999999999995</v>
      </c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>
        <f>CB33</f>
        <v>0.81599999999999995</v>
      </c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</row>
    <row r="34" spans="1:167" ht="15.75">
      <c r="A34" s="6">
        <v>3</v>
      </c>
      <c r="B34" s="47" t="s">
        <v>18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8">
        <f>CB35+CB36+CB37+CB38</f>
        <v>3807.07</v>
      </c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50">
        <f t="shared" ref="CX34" si="14">CX35+CX36+CX37+CX38</f>
        <v>3963.27</v>
      </c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2"/>
      <c r="DT34" s="50">
        <f t="shared" ref="DT34" si="15">DT35+DT36+DT37+DT38</f>
        <v>4441.4599999999991</v>
      </c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2"/>
      <c r="EP34" s="50">
        <f t="shared" ref="EP34" si="16">EP35+EP36+EP37+EP38</f>
        <v>5228.08</v>
      </c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3"/>
    </row>
    <row r="35" spans="1:167" ht="15.75">
      <c r="A35" s="7" t="s">
        <v>34</v>
      </c>
      <c r="B35" s="54" t="s">
        <v>24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5">
        <f>CB28</f>
        <v>1426.18</v>
      </c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7"/>
      <c r="CX35" s="55">
        <f t="shared" ref="CX35" si="17">CX28</f>
        <v>1426.18</v>
      </c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7"/>
      <c r="DT35" s="55">
        <f t="shared" ref="DT35" si="18">DT28</f>
        <v>1426.18</v>
      </c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7"/>
      <c r="EP35" s="55">
        <f t="shared" ref="EP35" si="19">EP28</f>
        <v>1426.18</v>
      </c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61"/>
    </row>
    <row r="36" spans="1:167" ht="15.75">
      <c r="A36" s="7" t="s">
        <v>35</v>
      </c>
      <c r="B36" s="54" t="s">
        <v>25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5">
        <f>CB29</f>
        <v>2126.08</v>
      </c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7"/>
      <c r="CX36" s="55">
        <f t="shared" ref="CX36" si="20">CX29</f>
        <v>2282.2800000000002</v>
      </c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7"/>
      <c r="DT36" s="55">
        <f t="shared" ref="DT36" si="21">DT29</f>
        <v>2760.47</v>
      </c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7"/>
      <c r="EP36" s="55">
        <f t="shared" ref="EP36" si="22">EP29</f>
        <v>3547.09</v>
      </c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61"/>
    </row>
    <row r="37" spans="1:167" ht="15.75">
      <c r="A37" s="7" t="s">
        <v>36</v>
      </c>
      <c r="B37" s="54" t="s">
        <v>26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62">
        <f>CB30</f>
        <v>2.74</v>
      </c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4"/>
      <c r="CX37" s="75">
        <f>CB37</f>
        <v>2.74</v>
      </c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7"/>
      <c r="DT37" s="75">
        <f>CB37</f>
        <v>2.74</v>
      </c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7"/>
      <c r="EP37" s="75">
        <f>CB37</f>
        <v>2.74</v>
      </c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8"/>
    </row>
    <row r="38" spans="1:167" ht="15.75">
      <c r="A38" s="7" t="s">
        <v>37</v>
      </c>
      <c r="B38" s="54" t="s">
        <v>27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66">
        <f>ROUND(CB35*CB39*CB40/100,2)</f>
        <v>252.07</v>
      </c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6"/>
      <c r="CX38" s="66">
        <f t="shared" ref="CX38" si="23">ROUND(CX35*CX39*CX40/100,2)</f>
        <v>252.07</v>
      </c>
      <c r="CY38" s="66"/>
      <c r="CZ38" s="66"/>
      <c r="DA38" s="66"/>
      <c r="DB38" s="66"/>
      <c r="DC38" s="66"/>
      <c r="DD38" s="66"/>
      <c r="DE38" s="66"/>
      <c r="DF38" s="66"/>
      <c r="DG38" s="66"/>
      <c r="DH38" s="66"/>
      <c r="DI38" s="66"/>
      <c r="DJ38" s="66"/>
      <c r="DK38" s="66"/>
      <c r="DL38" s="66"/>
      <c r="DM38" s="66"/>
      <c r="DN38" s="66"/>
      <c r="DO38" s="66"/>
      <c r="DP38" s="66"/>
      <c r="DQ38" s="66"/>
      <c r="DR38" s="66"/>
      <c r="DS38" s="66"/>
      <c r="DT38" s="66">
        <f t="shared" ref="DT38" si="24">ROUND(DT35*DT39*DT40/100,2)</f>
        <v>252.07</v>
      </c>
      <c r="DU38" s="66"/>
      <c r="DV38" s="66"/>
      <c r="DW38" s="66"/>
      <c r="DX38" s="66"/>
      <c r="DY38" s="66"/>
      <c r="DZ38" s="66"/>
      <c r="EA38" s="66"/>
      <c r="EB38" s="66"/>
      <c r="EC38" s="66"/>
      <c r="ED38" s="66"/>
      <c r="EE38" s="66"/>
      <c r="EF38" s="66"/>
      <c r="EG38" s="66"/>
      <c r="EH38" s="66"/>
      <c r="EI38" s="66"/>
      <c r="EJ38" s="66"/>
      <c r="EK38" s="66"/>
      <c r="EL38" s="66"/>
      <c r="EM38" s="66"/>
      <c r="EN38" s="66"/>
      <c r="EO38" s="66"/>
      <c r="EP38" s="66">
        <f>ROUND(EP35*EP39*EP40/100,2)</f>
        <v>252.07</v>
      </c>
      <c r="EQ38" s="66"/>
      <c r="ER38" s="66"/>
      <c r="ES38" s="66"/>
      <c r="ET38" s="66"/>
      <c r="EU38" s="66"/>
      <c r="EV38" s="66"/>
      <c r="EW38" s="66"/>
      <c r="EX38" s="66"/>
      <c r="EY38" s="66"/>
      <c r="EZ38" s="66"/>
      <c r="FA38" s="66"/>
      <c r="FB38" s="66"/>
      <c r="FC38" s="66"/>
      <c r="FD38" s="66"/>
      <c r="FE38" s="66"/>
      <c r="FF38" s="66"/>
      <c r="FG38" s="66"/>
      <c r="FH38" s="66"/>
      <c r="FI38" s="66"/>
      <c r="FJ38" s="66"/>
      <c r="FK38" s="67"/>
    </row>
    <row r="39" spans="1:167" ht="15.75">
      <c r="A39" s="8"/>
      <c r="B39" s="68" t="s">
        <v>28</v>
      </c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9">
        <v>21.66</v>
      </c>
      <c r="CC39" s="70"/>
      <c r="CD39" s="70"/>
      <c r="CE39" s="70"/>
      <c r="CF39" s="70"/>
      <c r="CG39" s="70"/>
      <c r="CH39" s="70"/>
      <c r="CI39" s="70"/>
      <c r="CJ39" s="70"/>
      <c r="CK39" s="70"/>
      <c r="CL39" s="70"/>
      <c r="CM39" s="70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>
        <f>CB39</f>
        <v>21.66</v>
      </c>
      <c r="CY39" s="70"/>
      <c r="CZ39" s="70"/>
      <c r="DA39" s="70"/>
      <c r="DB39" s="70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70"/>
      <c r="DQ39" s="70"/>
      <c r="DR39" s="70"/>
      <c r="DS39" s="70"/>
      <c r="DT39" s="70">
        <f>CB39</f>
        <v>21.66</v>
      </c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70"/>
      <c r="EF39" s="70"/>
      <c r="EG39" s="70"/>
      <c r="EH39" s="70"/>
      <c r="EI39" s="70"/>
      <c r="EJ39" s="70"/>
      <c r="EK39" s="70"/>
      <c r="EL39" s="70"/>
      <c r="EM39" s="70"/>
      <c r="EN39" s="70"/>
      <c r="EO39" s="70"/>
      <c r="EP39" s="70">
        <f>CB39</f>
        <v>21.66</v>
      </c>
      <c r="EQ39" s="70"/>
      <c r="ER39" s="70"/>
      <c r="ES39" s="70"/>
      <c r="ET39" s="70"/>
      <c r="EU39" s="70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70"/>
      <c r="FJ39" s="70"/>
      <c r="FK39" s="71"/>
    </row>
    <row r="40" spans="1:167" ht="16.5" thickBot="1">
      <c r="A40" s="8"/>
      <c r="B40" s="79" t="s">
        <v>29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80">
        <f>CB33</f>
        <v>0.81599999999999995</v>
      </c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>
        <f>CB40</f>
        <v>0.81599999999999995</v>
      </c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>
        <f>CB40</f>
        <v>0.81599999999999995</v>
      </c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>
        <f>CB40</f>
        <v>0.81599999999999995</v>
      </c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2"/>
    </row>
    <row r="41" spans="1:167" ht="15.75">
      <c r="A41" s="9">
        <v>4</v>
      </c>
      <c r="B41" s="83" t="s">
        <v>38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8">
        <f>CB42+CB43+CB44+CB45</f>
        <v>3702.57</v>
      </c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50">
        <f t="shared" ref="CX41" si="25">CX42+CX43+CX44+CX45</f>
        <v>3858.77</v>
      </c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2"/>
      <c r="DT41" s="50">
        <f t="shared" ref="DT41" si="26">DT42+DT43+DT44+DT45</f>
        <v>4336.9599999999991</v>
      </c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2"/>
      <c r="EP41" s="50">
        <f t="shared" ref="EP41" si="27">EP42+EP43+EP44+EP45</f>
        <v>5123.58</v>
      </c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3"/>
    </row>
    <row r="42" spans="1:167" ht="15.75">
      <c r="A42" s="10" t="s">
        <v>39</v>
      </c>
      <c r="B42" s="84" t="s">
        <v>24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5">
        <f>CB28</f>
        <v>1426.18</v>
      </c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7"/>
      <c r="CX42" s="55">
        <f t="shared" ref="CX42" si="28">CX28</f>
        <v>1426.18</v>
      </c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9"/>
      <c r="DT42" s="55">
        <f t="shared" ref="DT42" si="29">DT28</f>
        <v>1426.18</v>
      </c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9"/>
      <c r="EP42" s="55">
        <f t="shared" ref="EP42" si="30">EP28</f>
        <v>1426.18</v>
      </c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60"/>
    </row>
    <row r="43" spans="1:167" ht="15.75">
      <c r="A43" s="10" t="s">
        <v>40</v>
      </c>
      <c r="B43" s="84" t="s">
        <v>25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5">
        <f>CB29</f>
        <v>2126.08</v>
      </c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7"/>
      <c r="CX43" s="55">
        <f t="shared" ref="CX43" si="31">CX29</f>
        <v>2282.2800000000002</v>
      </c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7"/>
      <c r="DT43" s="55">
        <f t="shared" ref="DT43" si="32">DT29</f>
        <v>2760.47</v>
      </c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7"/>
      <c r="EP43" s="55">
        <f t="shared" ref="EP43" si="33">EP29</f>
        <v>3547.09</v>
      </c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61"/>
    </row>
    <row r="44" spans="1:167" ht="15.75">
      <c r="A44" s="10" t="s">
        <v>41</v>
      </c>
      <c r="B44" s="84" t="s">
        <v>26</v>
      </c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62">
        <f>CB30</f>
        <v>2.74</v>
      </c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4"/>
      <c r="CX44" s="62">
        <f>CB44</f>
        <v>2.74</v>
      </c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4"/>
      <c r="DT44" s="62">
        <f>CB44</f>
        <v>2.74</v>
      </c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4"/>
      <c r="EP44" s="62">
        <f>CB44</f>
        <v>2.74</v>
      </c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5"/>
    </row>
    <row r="45" spans="1:167" ht="15.75">
      <c r="A45" s="10" t="s">
        <v>42</v>
      </c>
      <c r="B45" s="84" t="s">
        <v>27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66">
        <f>ROUND(CB42*CB46*CB47/100,2)</f>
        <v>147.57</v>
      </c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>
        <f t="shared" ref="CX45" si="34">ROUND(CX42*CX46*CX47/100,2)</f>
        <v>147.57</v>
      </c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>
        <f t="shared" ref="DT45" si="35">ROUND(DT42*DT46*DT47/100,2)</f>
        <v>147.57</v>
      </c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>
        <f>ROUND(EP42*EP46*EP47/100,2)</f>
        <v>147.57</v>
      </c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7"/>
    </row>
    <row r="46" spans="1:167" ht="15.75">
      <c r="A46" s="11"/>
      <c r="B46" s="89" t="s">
        <v>28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9">
        <v>12.68</v>
      </c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>
        <f>CB46</f>
        <v>12.68</v>
      </c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>
        <f>CB46</f>
        <v>12.68</v>
      </c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  <c r="EO46" s="70"/>
      <c r="EP46" s="70">
        <f>CB46</f>
        <v>12.68</v>
      </c>
      <c r="EQ46" s="70"/>
      <c r="ER46" s="70"/>
      <c r="ES46" s="70"/>
      <c r="ET46" s="70"/>
      <c r="EU46" s="70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70"/>
      <c r="FJ46" s="70"/>
      <c r="FK46" s="71"/>
    </row>
    <row r="47" spans="1:167" ht="16.5" thickBot="1">
      <c r="A47" s="11"/>
      <c r="B47" s="85" t="s">
        <v>29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86">
        <f>CB33</f>
        <v>0.81599999999999995</v>
      </c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7">
        <f>CB47</f>
        <v>0.81599999999999995</v>
      </c>
      <c r="CY47" s="87"/>
      <c r="CZ47" s="87"/>
      <c r="DA47" s="87"/>
      <c r="DB47" s="87"/>
      <c r="DC47" s="87"/>
      <c r="DD47" s="87"/>
      <c r="DE47" s="87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87"/>
      <c r="DQ47" s="87"/>
      <c r="DR47" s="87"/>
      <c r="DS47" s="87"/>
      <c r="DT47" s="87">
        <f>CB47</f>
        <v>0.81599999999999995</v>
      </c>
      <c r="DU47" s="87"/>
      <c r="DV47" s="87"/>
      <c r="DW47" s="87"/>
      <c r="DX47" s="87"/>
      <c r="DY47" s="87"/>
      <c r="DZ47" s="87"/>
      <c r="EA47" s="87"/>
      <c r="EB47" s="87"/>
      <c r="EC47" s="87"/>
      <c r="ED47" s="87"/>
      <c r="EE47" s="87"/>
      <c r="EF47" s="87"/>
      <c r="EG47" s="87"/>
      <c r="EH47" s="87"/>
      <c r="EI47" s="87"/>
      <c r="EJ47" s="87"/>
      <c r="EK47" s="87"/>
      <c r="EL47" s="87"/>
      <c r="EM47" s="87"/>
      <c r="EN47" s="87"/>
      <c r="EO47" s="87"/>
      <c r="EP47" s="87">
        <f>CB47</f>
        <v>0.81599999999999995</v>
      </c>
      <c r="EQ47" s="87"/>
      <c r="ER47" s="87"/>
      <c r="ES47" s="87"/>
      <c r="ET47" s="87"/>
      <c r="EU47" s="87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87"/>
      <c r="FG47" s="87"/>
      <c r="FH47" s="87"/>
      <c r="FI47" s="87"/>
      <c r="FJ47" s="87"/>
      <c r="FK47" s="88"/>
    </row>
    <row r="48" spans="1:167" ht="15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</row>
  </sheetData>
  <mergeCells count="148">
    <mergeCell ref="B47:CA47"/>
    <mergeCell ref="CB47:CW47"/>
    <mergeCell ref="CX47:DS47"/>
    <mergeCell ref="DT47:EO47"/>
    <mergeCell ref="EP47:FK47"/>
    <mergeCell ref="B45:CA45"/>
    <mergeCell ref="CB45:CW45"/>
    <mergeCell ref="CX45:DS45"/>
    <mergeCell ref="DT45:EO45"/>
    <mergeCell ref="EP45:FK45"/>
    <mergeCell ref="B46:CA46"/>
    <mergeCell ref="CB46:CW46"/>
    <mergeCell ref="CX46:DS46"/>
    <mergeCell ref="DT46:EO46"/>
    <mergeCell ref="EP46:FK46"/>
    <mergeCell ref="B43:CA43"/>
    <mergeCell ref="CB43:CW43"/>
    <mergeCell ref="CX43:DS43"/>
    <mergeCell ref="DT43:EO43"/>
    <mergeCell ref="EP43:FK43"/>
    <mergeCell ref="B44:CA44"/>
    <mergeCell ref="CB44:CW44"/>
    <mergeCell ref="CX44:DS44"/>
    <mergeCell ref="DT44:EO44"/>
    <mergeCell ref="EP44:FK44"/>
    <mergeCell ref="B41:CA41"/>
    <mergeCell ref="CB41:CW41"/>
    <mergeCell ref="CX41:DS41"/>
    <mergeCell ref="DT41:EO41"/>
    <mergeCell ref="EP41:FK41"/>
    <mergeCell ref="B42:CA42"/>
    <mergeCell ref="CB42:CW42"/>
    <mergeCell ref="CX42:DS42"/>
    <mergeCell ref="DT42:EO42"/>
    <mergeCell ref="EP42:FK42"/>
    <mergeCell ref="B39:CA39"/>
    <mergeCell ref="CB39:CW39"/>
    <mergeCell ref="CX39:DS39"/>
    <mergeCell ref="DT39:EO39"/>
    <mergeCell ref="EP39:FK39"/>
    <mergeCell ref="B40:CA40"/>
    <mergeCell ref="CB40:CW40"/>
    <mergeCell ref="CX40:DS40"/>
    <mergeCell ref="DT40:EO40"/>
    <mergeCell ref="EP40:FK40"/>
    <mergeCell ref="B37:CA37"/>
    <mergeCell ref="CB37:CW37"/>
    <mergeCell ref="CX37:DS37"/>
    <mergeCell ref="DT37:EO37"/>
    <mergeCell ref="EP37:FK37"/>
    <mergeCell ref="B38:CA38"/>
    <mergeCell ref="CB38:CW38"/>
    <mergeCell ref="CX38:DS38"/>
    <mergeCell ref="DT38:EO38"/>
    <mergeCell ref="EP38:FK38"/>
    <mergeCell ref="B35:CA35"/>
    <mergeCell ref="CB35:CW35"/>
    <mergeCell ref="CX35:DS35"/>
    <mergeCell ref="DT35:EO35"/>
    <mergeCell ref="EP35:FK35"/>
    <mergeCell ref="B36:CA36"/>
    <mergeCell ref="CB36:CW36"/>
    <mergeCell ref="CX36:DS36"/>
    <mergeCell ref="DT36:EO36"/>
    <mergeCell ref="EP36:FK36"/>
    <mergeCell ref="B33:CA33"/>
    <mergeCell ref="CB33:CW33"/>
    <mergeCell ref="CX33:DS33"/>
    <mergeCell ref="DT33:EO33"/>
    <mergeCell ref="EP33:FK33"/>
    <mergeCell ref="B34:CA34"/>
    <mergeCell ref="CB34:CW34"/>
    <mergeCell ref="CX34:DS34"/>
    <mergeCell ref="DT34:EO34"/>
    <mergeCell ref="EP34:FK34"/>
    <mergeCell ref="B31:CA31"/>
    <mergeCell ref="CB31:CW31"/>
    <mergeCell ref="CX31:DS31"/>
    <mergeCell ref="DT31:EO31"/>
    <mergeCell ref="EP31:FK31"/>
    <mergeCell ref="B32:CA32"/>
    <mergeCell ref="CB32:CW32"/>
    <mergeCell ref="CX32:DS32"/>
    <mergeCell ref="DT32:EO32"/>
    <mergeCell ref="EP32:FK32"/>
    <mergeCell ref="B29:CA29"/>
    <mergeCell ref="CB29:CW29"/>
    <mergeCell ref="CX29:DS29"/>
    <mergeCell ref="DT29:EO29"/>
    <mergeCell ref="EP29:FK29"/>
    <mergeCell ref="B30:CA30"/>
    <mergeCell ref="CB30:CW30"/>
    <mergeCell ref="CX30:DS30"/>
    <mergeCell ref="DT30:EO30"/>
    <mergeCell ref="EP30:FK30"/>
    <mergeCell ref="B27:CA27"/>
    <mergeCell ref="CB27:CW27"/>
    <mergeCell ref="CX27:DS27"/>
    <mergeCell ref="DT27:EO27"/>
    <mergeCell ref="EP27:FK27"/>
    <mergeCell ref="B28:CA28"/>
    <mergeCell ref="CB28:CW28"/>
    <mergeCell ref="CX28:DS28"/>
    <mergeCell ref="DT28:EO28"/>
    <mergeCell ref="EP28:FK28"/>
    <mergeCell ref="B18:CA18"/>
    <mergeCell ref="CB18:CW18"/>
    <mergeCell ref="CX18:DS18"/>
    <mergeCell ref="DT18:EO18"/>
    <mergeCell ref="EP18:FK18"/>
    <mergeCell ref="A23:FK23"/>
    <mergeCell ref="A25:CA26"/>
    <mergeCell ref="CB25:FK25"/>
    <mergeCell ref="CB26:CW26"/>
    <mergeCell ref="CX26:DS26"/>
    <mergeCell ref="DT26:EO26"/>
    <mergeCell ref="EP26:FK26"/>
    <mergeCell ref="A21:CG21"/>
    <mergeCell ref="CH21:CW21"/>
    <mergeCell ref="B16:CA16"/>
    <mergeCell ref="CB16:CW16"/>
    <mergeCell ref="CX16:DS16"/>
    <mergeCell ref="DT16:EO16"/>
    <mergeCell ref="EP16:FK16"/>
    <mergeCell ref="B17:CA17"/>
    <mergeCell ref="CB17:CW17"/>
    <mergeCell ref="CX17:DS17"/>
    <mergeCell ref="DT17:EO17"/>
    <mergeCell ref="EP17:FK17"/>
    <mergeCell ref="T8:CX8"/>
    <mergeCell ref="DC8:DU8"/>
    <mergeCell ref="DW8:EO8"/>
    <mergeCell ref="A10:FK10"/>
    <mergeCell ref="A14:CA15"/>
    <mergeCell ref="CB14:FK14"/>
    <mergeCell ref="CB15:CW15"/>
    <mergeCell ref="CX15:DS15"/>
    <mergeCell ref="DT15:EO15"/>
    <mergeCell ref="EP15:FK15"/>
    <mergeCell ref="A1:FK1"/>
    <mergeCell ref="A2:FK2"/>
    <mergeCell ref="A3:FK3"/>
    <mergeCell ref="A4:FK4"/>
    <mergeCell ref="A6:FK6"/>
    <mergeCell ref="T7:CX7"/>
    <mergeCell ref="CY7:DB7"/>
    <mergeCell ref="DC7:DU7"/>
    <mergeCell ref="DW7:EO7"/>
  </mergeCells>
  <pageMargins left="0.70866141732283472" right="0.70866141732283472" top="0.74803149606299213" bottom="0.74803149606299213" header="0.31496062992125984" footer="0.31496062992125984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Comp_2</dc:creator>
  <cp:lastModifiedBy>LI</cp:lastModifiedBy>
  <cp:lastPrinted>2019-02-11T08:22:06Z</cp:lastPrinted>
  <dcterms:created xsi:type="dcterms:W3CDTF">2018-08-14T07:14:28Z</dcterms:created>
  <dcterms:modified xsi:type="dcterms:W3CDTF">2019-02-11T08:22:59Z</dcterms:modified>
</cp:coreProperties>
</file>