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3.2024" sheetId="39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10" i="39"/>
  <c r="F23" s="1"/>
  <c r="E10"/>
  <c r="E23" s="1"/>
  <c r="D10"/>
  <c r="D23" s="1"/>
  <c r="C10"/>
  <c r="C23" s="1"/>
  <c r="F9"/>
  <c r="E9"/>
  <c r="D9"/>
  <c r="C9"/>
  <c r="F8"/>
  <c r="F21" s="1"/>
  <c r="E8"/>
  <c r="D8"/>
  <c r="D21" s="1"/>
  <c r="C8"/>
  <c r="C21" s="1"/>
  <c r="F24"/>
  <c r="F22" s="1"/>
  <c r="E24"/>
  <c r="D24"/>
  <c r="C24"/>
  <c r="F18"/>
  <c r="E18"/>
  <c r="D18"/>
  <c r="D16"/>
  <c r="E16" s="1"/>
  <c r="F16" s="1"/>
  <c r="D15"/>
  <c r="E15" s="1"/>
  <c r="F15" s="1"/>
  <c r="D14"/>
  <c r="E14" s="1"/>
  <c r="F12"/>
  <c r="E12"/>
  <c r="D12"/>
  <c r="E22" l="1"/>
  <c r="D22"/>
  <c r="C22"/>
  <c r="E21"/>
  <c r="F14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<sst xmlns="http://schemas.openxmlformats.org/spreadsheetml/2006/main" count="63" uniqueCount="29">
  <si>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</si>
  <si>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</si>
  <si>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</si>
  <si>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</si>
  <si>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</si>
  <si>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</si>
  <si>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</si>
  <si>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</si>
  <si>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</si>
  <si>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</si>
  <si>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</si>
  <si>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</si>
  <si>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</si>
  <si>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</si>
  <si>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</si>
  <si>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</si>
  <si>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</si>
  <si>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</si>
  <si>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</si>
  <si>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</si>
  <si>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</si>
  <si>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</si>
  <si>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</si>
  <si>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</si>
  <si>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</si>
  <si>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</si>
  <si>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</si>
  <si>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</si>
  <si>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МАРТ   2024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</si>
</sst>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3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1926.43</v>
          </cell>
        </row>
      </sheetData>
      <sheetData sheetId="4">
        <row r="6">
          <cell r="C6">
            <v>4.3099999999999996</v>
          </cell>
        </row>
      </sheetData>
      <sheetData sheetId="5">
        <row r="6">
          <cell r="G6">
            <v>2626.1299999999997</v>
          </cell>
          <cell r="H6">
            <v>2819.07</v>
          </cell>
          <cell r="I6">
            <v>3409.7200000000003</v>
          </cell>
          <cell r="J6">
            <v>4381.3599999999997</v>
          </cell>
        </row>
      </sheetData>
      <sheetData sheetId="6">
        <row r="6">
          <cell r="F6">
            <v>696.85</v>
          </cell>
          <cell r="G6">
            <v>238.47</v>
          </cell>
          <cell r="H6">
            <v>232.28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2" sqref="A2:E2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21.75" customHeight="1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7.25" customHeight="1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1.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1.5" customHeight="1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7.25" customHeight="1">
      <c r="A8" s="29" t="s">
        <v>26</v>
      </c>
      <c r="B8" s="21" t="s">
        <v>19</v>
      </c>
      <c r="C8" s="40">
        <f>'[1]Услуги по передаче'!$G$6+'[1]Сбытовая надбавка'!$F$6+'[1]Иные услуги'!$C$6+'[1]Одноставочная цена'!$D$5</f>
        <v>5253.7199999999993</v>
      </c>
      <c r="D8" s="40">
        <f>'[1]Услуги по передаче'!$H$6+'[1]Сбытовая надбавка'!$F$6+'[1]Иные услуги'!$C$6+'[1]Одноставочная цена'!$D$5</f>
        <v>5446.66</v>
      </c>
      <c r="E8" s="40">
        <f>'[1]Услуги по передаче'!$I$6+'[1]Сбытовая надбавка'!$F$6+'[1]Иные услуги'!$C$6+'[1]Одноставочная цена'!$D$5</f>
        <v>6037.3100000000013</v>
      </c>
      <c r="F8" s="40">
        <f>'[1]Услуги по передаче'!$J$6+'[1]Сбытовая надбавка'!$F$6+'[1]Иные услуги'!$C$6+'[1]Одноставочная цена'!$D$5</f>
        <v>7008.9500000000007</v>
      </c>
    </row>
    <row r="9" spans="1:25" ht="18.75">
      <c r="A9" s="29" t="s">
        <v>23</v>
      </c>
      <c r="B9" s="21" t="s">
        <v>19</v>
      </c>
      <c r="C9" s="40">
        <f>'[1]Услуги по передаче'!$G$6+'[1]Сбытовая надбавка'!$G$6+'[1]Иные услуги'!$C$6+'[1]Одноставочная цена'!$D$5</f>
        <v>4795.3399999999992</v>
      </c>
      <c r="D9" s="40">
        <f>'[1]Услуги по передаче'!$H$6+'[1]Сбытовая надбавка'!$G$6+'[1]Иные услуги'!$C$6+'[1]Одноставочная цена'!$D$5</f>
        <v>4988.28</v>
      </c>
      <c r="E9" s="40">
        <f>'[1]Услуги по передаче'!$I$6+'[1]Сбытовая надбавка'!$G$6+'[1]Иные услуги'!$C$6+'[1]Одноставочная цена'!$D$5</f>
        <v>5578.93</v>
      </c>
      <c r="F9" s="40">
        <f>'[1]Услуги по передаче'!$J$6+'[1]Сбытовая надбавка'!$G$6+'[1]Иные услуги'!$C$6+'[1]Одноставочная цена'!$D$5</f>
        <v>6550.5700000000006</v>
      </c>
    </row>
    <row r="10" spans="1:25" ht="18.75">
      <c r="A10" s="29" t="s">
        <v>24</v>
      </c>
      <c r="B10" s="21" t="s">
        <v>19</v>
      </c>
      <c r="C10" s="40">
        <f>'[1]Услуги по передаче'!$G$6+'[1]Сбытовая надбавка'!$H$6+'[1]Иные услуги'!$C$6+'[1]Одноставочная цена'!$D$5</f>
        <v>4789.1499999999996</v>
      </c>
      <c r="D10" s="40">
        <f>'[1]Услуги по передаче'!$H$6+'[1]Сбытовая надбавка'!$H$6+'[1]Иные услуги'!$C$6+'[1]Одноставочная цена'!$D$5</f>
        <v>4982.09</v>
      </c>
      <c r="E10" s="40">
        <f>'[1]Услуги по передаче'!$I$6+'[1]Сбытовая надбавка'!$H$6+'[1]Иные услуги'!$C$6+'[1]Одноставочная цена'!$D$5</f>
        <v>5572.7400000000007</v>
      </c>
      <c r="F10" s="40">
        <f>'[1]Услуги по передаче'!$J$6+'[1]Сбытовая надбавка'!$H$6+'[1]Иные услуги'!$C$6+'[1]Одноставочная цена'!$D$5</f>
        <v>6544.38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1926.43</v>
      </c>
      <c r="D12" s="15">
        <f>C12</f>
        <v>1926.43</v>
      </c>
      <c r="E12" s="15">
        <f>C12</f>
        <v>1926.43</v>
      </c>
      <c r="F12" s="15">
        <f>C12</f>
        <v>1926.43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696.85</v>
      </c>
      <c r="D14" s="38">
        <f>C14</f>
        <v>696.85</v>
      </c>
      <c r="E14" s="38">
        <f t="shared" ref="E14:F14" si="0">D14</f>
        <v>696.85</v>
      </c>
      <c r="F14" s="38">
        <f t="shared" si="0"/>
        <v>696.85</v>
      </c>
    </row>
    <row r="15" spans="1:25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5" ht="15">
      <c r="A16" s="31" t="s">
        <v>24</v>
      </c>
      <c r="B16" s="21" t="s">
        <v>19</v>
      </c>
      <c r="C16" s="38">
        <v>232.28</v>
      </c>
      <c r="D16" s="38">
        <f t="shared" si="1"/>
        <v>232.28</v>
      </c>
      <c r="E16" s="38">
        <f t="shared" si="1"/>
        <v>232.28</v>
      </c>
      <c r="F16" s="38">
        <f t="shared" si="1"/>
        <v>232.28</v>
      </c>
    </row>
    <row r="17" spans="1:25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4.3099999999999996</v>
      </c>
      <c r="D18" s="35">
        <f>C18</f>
        <v>4.3099999999999996</v>
      </c>
      <c r="E18" s="35">
        <f>C18</f>
        <v>4.3099999999999996</v>
      </c>
      <c r="F18" s="35">
        <f>C18</f>
        <v>4.3099999999999996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2627.5899999999992</v>
      </c>
      <c r="D21" s="15">
        <f>D8-$D$24</f>
        <v>2627.5899999999997</v>
      </c>
      <c r="E21" s="15">
        <f>E8-$E$24</f>
        <v>2627.5900000000015</v>
      </c>
      <c r="F21" s="15">
        <f>F8-$F$24</f>
        <v>2627.5900000000011</v>
      </c>
    </row>
    <row r="22" spans="1:25" ht="15">
      <c r="A22" s="14" t="s">
        <v>10</v>
      </c>
      <c r="B22" s="21" t="s">
        <v>19</v>
      </c>
      <c r="C22" s="15">
        <f t="shared" ref="C22" si="2">C9-$C$24</f>
        <v>2169.2099999999991</v>
      </c>
      <c r="D22" s="15">
        <f>D9-$D$24</f>
        <v>2169.2099999999996</v>
      </c>
      <c r="E22" s="15">
        <f>E9-$E$24</f>
        <v>2169.2100000000005</v>
      </c>
      <c r="F22" s="15">
        <f>F9-$F$24</f>
        <v>2169.2100000000009</v>
      </c>
    </row>
    <row r="23" spans="1:25" ht="15">
      <c r="A23" s="14" t="s">
        <v>11</v>
      </c>
      <c r="B23" s="21" t="s">
        <v>19</v>
      </c>
      <c r="C23" s="15">
        <f>C10-$C$24</f>
        <v>2163.0199999999995</v>
      </c>
      <c r="D23" s="15">
        <f>D10-$D$24</f>
        <v>2163.02</v>
      </c>
      <c r="E23" s="15">
        <f>E10-$E$24</f>
        <v>2163.0200000000009</v>
      </c>
      <c r="F23" s="15">
        <f>F10-$F$24</f>
        <v>2163.0200000000004</v>
      </c>
    </row>
    <row r="24" spans="1:25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" right="0.28999999999999998" top="0.2800000000000000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03.2024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2024-04-11T13:04:57Z</cp:lastPrinted>
  <dcterms:created xsi:type="dcterms:W3CDTF">2014-01-14T11:00:35Z</dcterms:created>
  <dcterms:modified xsi:type="dcterms:W3CDTF">2025-12-09T16:43:04Z</dcterms:modified>
</cp:coreProperties>
</file>