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6.2025" sheetId="50" r:id="rId2"/>
  </sheets>
  <externalReferences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E24" i="50"/>
  <c r="E21" s="1"/>
  <c r="F18"/>
  <c r="E18"/>
  <c r="D18"/>
  <c r="F17"/>
  <c r="F24" s="1"/>
  <c r="E17"/>
  <c r="D17"/>
  <c r="D24" s="1"/>
  <c r="C17"/>
  <c r="C24" s="1"/>
  <c r="D16"/>
  <c r="E16" s="1"/>
  <c r="F16" s="1"/>
  <c r="F10" s="1"/>
  <c r="F23" s="1"/>
  <c r="E15"/>
  <c r="F15" s="1"/>
  <c r="F9" s="1"/>
  <c r="F22" s="1"/>
  <c r="D15"/>
  <c r="F14"/>
  <c r="E14"/>
  <c r="D14"/>
  <c r="F12"/>
  <c r="E12"/>
  <c r="E10" s="1"/>
  <c r="E23" s="1"/>
  <c r="D12"/>
  <c r="D10"/>
  <c r="C10"/>
  <c r="D9"/>
  <c r="C9"/>
  <c r="F8"/>
  <c r="F21" s="1"/>
  <c r="E8"/>
  <c r="D8"/>
  <c r="C8"/>
  <c r="C21" l="1"/>
  <c r="D21"/>
  <c r="D23"/>
  <c r="C23"/>
  <c r="D22"/>
  <c r="C22"/>
  <c r="E9"/>
  <c r="E22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<sst xmlns="http://schemas.openxmlformats.org/spreadsheetml/2006/main" count="63" uniqueCount="29">
  <si>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</si>
  <si>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</si>
  <si>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</si>
  <si>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</si>
  <si>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</si>
  <si>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</si>
  <si>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</si>
  <si>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</si>
  <si>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</si>
  <si>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</si>
  <si>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</si>
  <si>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</si>
  <si>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</si>
  <si>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</si>
  <si>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</si>
  <si>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</si>
  <si>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</si>
  <si>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</si>
  <si>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</si>
  <si>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</si>
  <si>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</si>
  <si>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</si>
  <si>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</si>
  <si>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</si>
  <si>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</si>
  <si>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</si>
  <si>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</si>
  <si>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</si>
  <si>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ИЮНЬ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</si>
</sst>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IZ\AppData\Local\Temp\Rar$DIa10000.36814\062025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РП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2366.7600000000002</v>
          </cell>
        </row>
      </sheetData>
      <sheetData sheetId="4" refreshError="1">
        <row r="6">
          <cell r="C6">
            <v>4.8099999999999996</v>
          </cell>
        </row>
      </sheetData>
      <sheetData sheetId="5" refreshError="1">
        <row r="8">
          <cell r="C8">
            <v>0.21</v>
          </cell>
        </row>
      </sheetData>
      <sheetData sheetId="6" refreshError="1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7" refreshError="1">
        <row r="6">
          <cell r="F6">
            <v>752.33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A28" sqref="A28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'[2]Услуги по передаче'!$G$6+'[2]Сбытовая надбавка'!$F$6+'[2]Иные услуги'!$C$6+'[2]Одноставочная цена'!$D$5+[2]УРП!$C$8</f>
        <v>5989.22</v>
      </c>
      <c r="D8" s="40">
        <f>'[2]Услуги по передаче'!$H$6+'[2]Сбытовая надбавка'!$F$6+'[2]Иные услуги'!$C$6+'[2]Одноставочная цена'!$D$5+[2]УРП!$C$8</f>
        <v>6199.72</v>
      </c>
      <c r="E8" s="40">
        <f>'[2]Услуги по передаче'!$I$6+'[2]Сбытовая надбавка'!$F$6+'[2]Иные услуги'!$C$6+'[2]Одноставочная цена'!$D$5+[2]УРП!$C$8</f>
        <v>6844.1200000000008</v>
      </c>
      <c r="F8" s="40">
        <f>'[2]Услуги по передаче'!$J$6+'[2]Сбытовая надбавка'!$F$6+'[2]Иные услуги'!$C$6+'[2]Одноставочная цена'!$D$5+[2]УРП!$C$8</f>
        <v>7904.18</v>
      </c>
    </row>
    <row r="9" spans="1:25" ht="18.75">
      <c r="A9" s="29" t="s">
        <v>23</v>
      </c>
      <c r="B9" s="21" t="s">
        <v>19</v>
      </c>
      <c r="C9" s="40">
        <f>C12+C15+C17+C18</f>
        <v>5487.670000000001</v>
      </c>
      <c r="D9" s="40">
        <f>D12+D15+D17+D18</f>
        <v>5698.170000000001</v>
      </c>
      <c r="E9" s="40">
        <f>E12+E15+E17+E18</f>
        <v>6342.5700000000015</v>
      </c>
      <c r="F9" s="40">
        <f>F12+F15+F17+F18</f>
        <v>7402.630000000001</v>
      </c>
    </row>
    <row r="10" spans="1:25" ht="18.75">
      <c r="A10" s="29" t="s">
        <v>24</v>
      </c>
      <c r="B10" s="21" t="s">
        <v>19</v>
      </c>
      <c r="C10" s="40">
        <f>C12+C16+C17+C18</f>
        <v>5487.670000000001</v>
      </c>
      <c r="D10" s="40">
        <f t="shared" ref="D10:F10" si="0">D12+D16+D17+D18</f>
        <v>5698.170000000001</v>
      </c>
      <c r="E10" s="40">
        <f t="shared" si="0"/>
        <v>6342.5700000000015</v>
      </c>
      <c r="F10" s="40">
        <f t="shared" si="0"/>
        <v>7402.630000000001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2366.7600000000002</v>
      </c>
      <c r="D12" s="15">
        <f>C12</f>
        <v>2366.7600000000002</v>
      </c>
      <c r="E12" s="15">
        <f>C12</f>
        <v>2366.7600000000002</v>
      </c>
      <c r="F12" s="15">
        <f>C12</f>
        <v>2366.7600000000002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1">C14</f>
        <v>752.33</v>
      </c>
      <c r="E14" s="38">
        <f t="shared" si="1"/>
        <v>752.33</v>
      </c>
      <c r="F14" s="38">
        <f t="shared" si="1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1"/>
        <v>250.78</v>
      </c>
      <c r="E15" s="38">
        <f t="shared" si="1"/>
        <v>250.78</v>
      </c>
      <c r="F15" s="38">
        <f t="shared" si="1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1"/>
        <v>250.78</v>
      </c>
      <c r="E16" s="38">
        <f t="shared" si="1"/>
        <v>250.78</v>
      </c>
      <c r="F16" s="38">
        <f t="shared" si="1"/>
        <v>250.78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5.0199999999999996</v>
      </c>
      <c r="D18" s="35">
        <f>C18</f>
        <v>5.0199999999999996</v>
      </c>
      <c r="E18" s="35">
        <f>C18</f>
        <v>5.0199999999999996</v>
      </c>
      <c r="F18" s="35">
        <f>C18</f>
        <v>5.0199999999999996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3124.11</v>
      </c>
      <c r="D21" s="15">
        <f>D8-$D$24</f>
        <v>3124.11</v>
      </c>
      <c r="E21" s="15">
        <f>E8-$E$24</f>
        <v>3124.1100000000006</v>
      </c>
      <c r="F21" s="15">
        <f>F8-$F$24</f>
        <v>3124.1100000000006</v>
      </c>
    </row>
    <row r="22" spans="1:25" ht="15">
      <c r="A22" s="14" t="s">
        <v>10</v>
      </c>
      <c r="B22" s="21" t="s">
        <v>19</v>
      </c>
      <c r="C22" s="15">
        <f>C9-$C$24</f>
        <v>2622.5600000000009</v>
      </c>
      <c r="D22" s="15">
        <f>D9-$D$24</f>
        <v>2622.5600000000009</v>
      </c>
      <c r="E22" s="15">
        <f>E9-$E$24</f>
        <v>2622.5600000000013</v>
      </c>
      <c r="F22" s="15">
        <f>F9-$F$24</f>
        <v>2622.5600000000013</v>
      </c>
    </row>
    <row r="23" spans="1:25" ht="15">
      <c r="A23" s="14" t="s">
        <v>11</v>
      </c>
      <c r="B23" s="21" t="s">
        <v>19</v>
      </c>
      <c r="C23" s="15">
        <f>C10-$C$24</f>
        <v>2622.5600000000009</v>
      </c>
      <c r="D23" s="15">
        <f>D10-$D$24</f>
        <v>2622.5600000000009</v>
      </c>
      <c r="E23" s="15">
        <f>E10-$E$24</f>
        <v>2622.5600000000013</v>
      </c>
      <c r="F23" s="15">
        <f>F10-$F$24</f>
        <v>2622.5600000000013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06.2025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2025-12-09T16:56:09Z</dcterms:modified>
</cp:coreProperties>
</file>