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7.2024" sheetId="44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17" i="44"/>
  <c r="F24" s="1"/>
  <c r="F23" s="1"/>
  <c r="E17"/>
  <c r="E24" s="1"/>
  <c r="D17"/>
  <c r="D24" s="1"/>
  <c r="C17"/>
  <c r="C16"/>
  <c r="C15"/>
  <c r="D15" s="1"/>
  <c r="E15" s="1"/>
  <c r="F15" s="1"/>
  <c r="C14"/>
  <c r="D14" s="1"/>
  <c r="E14" s="1"/>
  <c r="C24"/>
  <c r="C21" s="1"/>
  <c r="D16"/>
  <c r="E16" s="1"/>
  <c r="F16" s="1"/>
  <c r="D21" l="1"/>
  <c r="D22"/>
  <c r="D23"/>
  <c r="C23"/>
  <c r="C22"/>
  <c r="E23"/>
  <c r="E21"/>
  <c r="E22"/>
  <c r="F22"/>
  <c r="F21"/>
  <c r="F14"/>
  <c r="E27" i="10" l="1"/>
  <c r="D27"/>
  <c r="C27"/>
  <c r="B27"/>
  <c r="E26"/>
  <c r="D26"/>
  <c r="C26"/>
  <c r="B26"/>
  <c r="E25"/>
  <c r="D25"/>
  <c r="C25"/>
  <c r="B25"/>
  <c r="E24"/>
  <c r="D24"/>
  <c r="C24"/>
  <c r="B24"/>
  <c r="C18" i="44" l="1"/>
  <c r="C12" l="1"/>
  <c r="D18"/>
  <c r="E18"/>
  <c r="F18"/>
  <c r="F12" l="1"/>
  <c r="E12"/>
  <c r="D12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<sst xmlns="http://schemas.openxmlformats.org/spreadsheetml/2006/main" count="63" uniqueCount="29">
  <si>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</si>
  <si>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</si>
  <si>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</si>
  <si>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</si>
  <si>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</si>
  <si>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</si>
  <si>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</si>
  <si>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</si>
  <si>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</si>
  <si>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</si>
  <si>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</si>
  <si>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</si>
  <si>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</si>
  <si>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</si>
  <si>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</si>
  <si>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</si>
  <si>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</si>
  <si>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</si>
  <si>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</si>
  <si>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</si>
  <si>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</si>
  <si>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</si>
  <si>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</si>
  <si>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</si>
  <si>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</si>
  <si>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</si>
  <si>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</si>
  <si>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</si>
  <si>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ИЮЛЬ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</si>
</sst>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9" width="4.42578125" style="2" customWidth="1"/>
    <col min="10" max="16384" width="9.140625" style="2"/>
  </cols>
  <sheetData>
    <row r="1" spans="1:29" ht="18.75">
      <c r="A1" s="42" t="s">
        <v>28</v>
      </c>
      <c r="B1" s="42"/>
      <c r="C1" s="42"/>
      <c r="D1" s="42"/>
      <c r="E1" s="42"/>
      <c r="F1" s="1"/>
    </row>
    <row r="2" spans="1:29" ht="18.75">
      <c r="A2" s="43" t="s">
        <v>0</v>
      </c>
      <c r="B2" s="43"/>
      <c r="C2" s="43"/>
      <c r="D2" s="43"/>
      <c r="E2" s="43"/>
      <c r="F2" s="6"/>
    </row>
    <row r="3" spans="1:29" ht="15.75">
      <c r="A3" s="3"/>
      <c r="B3" s="3"/>
      <c r="C3" s="3"/>
      <c r="D3" s="3"/>
      <c r="E3" s="7"/>
      <c r="F3" s="8"/>
    </row>
    <row r="4" spans="1:29" s="9" customFormat="1" ht="18.75">
      <c r="A4" s="44" t="s">
        <v>1</v>
      </c>
      <c r="B4" s="44"/>
      <c r="C4" s="44"/>
      <c r="D4" s="44"/>
      <c r="E4" s="44"/>
      <c r="F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41" customFormat="1" ht="18.75">
      <c r="A5" s="45" t="s">
        <v>2</v>
      </c>
      <c r="B5" s="45"/>
      <c r="C5" s="45"/>
      <c r="D5" s="45"/>
      <c r="E5" s="45"/>
      <c r="F5" s="1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8.75">
      <c r="A8" s="29" t="s">
        <v>26</v>
      </c>
      <c r="B8" s="21" t="s">
        <v>19</v>
      </c>
      <c r="C8" s="40">
        <v>6225.25</v>
      </c>
      <c r="D8" s="40">
        <v>6435.75</v>
      </c>
      <c r="E8" s="40">
        <v>7080.1500000000015</v>
      </c>
      <c r="F8" s="40">
        <v>8140.2100000000009</v>
      </c>
    </row>
    <row r="9" spans="1:29" ht="18.75">
      <c r="A9" s="29" t="s">
        <v>23</v>
      </c>
      <c r="B9" s="21" t="s">
        <v>19</v>
      </c>
      <c r="C9" s="40">
        <v>5696.8</v>
      </c>
      <c r="D9" s="40">
        <v>5907.3</v>
      </c>
      <c r="E9" s="40">
        <v>6551.7000000000007</v>
      </c>
      <c r="F9" s="40">
        <v>7611.76</v>
      </c>
    </row>
    <row r="10" spans="1:29" ht="18.75">
      <c r="A10" s="29" t="s">
        <v>24</v>
      </c>
      <c r="B10" s="21" t="s">
        <v>19</v>
      </c>
      <c r="C10" s="40">
        <v>5696.8</v>
      </c>
      <c r="D10" s="40">
        <v>5907.3</v>
      </c>
      <c r="E10" s="40">
        <v>6551.7000000000007</v>
      </c>
      <c r="F10" s="40">
        <v>7611.76</v>
      </c>
    </row>
    <row r="11" spans="1:29" ht="15">
      <c r="A11" s="22"/>
      <c r="B11" s="23"/>
      <c r="C11" s="24"/>
      <c r="D11" s="24"/>
      <c r="E11" s="24"/>
      <c r="F11" s="24"/>
    </row>
    <row r="12" spans="1:29" ht="15">
      <c r="A12" s="20" t="s">
        <v>17</v>
      </c>
      <c r="B12" s="25" t="s">
        <v>19</v>
      </c>
      <c r="C12" s="15">
        <f>'[1]Одноставочная цена'!$D$5</f>
        <v>2562.65</v>
      </c>
      <c r="D12" s="15">
        <f>C12</f>
        <v>2562.65</v>
      </c>
      <c r="E12" s="15">
        <f>C12</f>
        <v>2562.65</v>
      </c>
      <c r="F12" s="15">
        <f>C12</f>
        <v>2562.65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>
      <c r="A13" s="20" t="s">
        <v>25</v>
      </c>
      <c r="B13" s="25"/>
      <c r="C13" s="30"/>
      <c r="D13" s="30"/>
      <c r="E13" s="30"/>
      <c r="F13" s="30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5">
      <c r="A14" s="31" t="s">
        <v>27</v>
      </c>
      <c r="B14" s="21" t="s">
        <v>19</v>
      </c>
      <c r="C14" s="38">
        <f>'[1]Сбытовая надбавка'!$F$6</f>
        <v>792.68</v>
      </c>
      <c r="D14" s="38">
        <f t="shared" ref="D14:F16" si="0">C14</f>
        <v>792.68</v>
      </c>
      <c r="E14" s="38">
        <f t="shared" si="0"/>
        <v>792.68</v>
      </c>
      <c r="F14" s="38">
        <f t="shared" si="0"/>
        <v>792.68</v>
      </c>
    </row>
    <row r="15" spans="1:29" ht="15">
      <c r="A15" s="31" t="s">
        <v>23</v>
      </c>
      <c r="B15" s="21" t="s">
        <v>19</v>
      </c>
      <c r="C15" s="38">
        <f>'[1]Сбытовая надбавка'!$G$6</f>
        <v>264.23</v>
      </c>
      <c r="D15" s="38">
        <f t="shared" si="0"/>
        <v>264.23</v>
      </c>
      <c r="E15" s="38">
        <f t="shared" si="0"/>
        <v>264.23</v>
      </c>
      <c r="F15" s="38">
        <f t="shared" si="0"/>
        <v>264.23</v>
      </c>
    </row>
    <row r="16" spans="1:29" ht="15">
      <c r="A16" s="31" t="s">
        <v>24</v>
      </c>
      <c r="B16" s="21" t="s">
        <v>19</v>
      </c>
      <c r="C16" s="38">
        <f>'[1]Сбытовая надбавка'!$H$6</f>
        <v>264.23</v>
      </c>
      <c r="D16" s="38">
        <f t="shared" si="0"/>
        <v>264.23</v>
      </c>
      <c r="E16" s="38">
        <f t="shared" si="0"/>
        <v>264.23</v>
      </c>
      <c r="F16" s="38">
        <f t="shared" si="0"/>
        <v>264.23</v>
      </c>
    </row>
    <row r="17" spans="1:29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0" t="s">
        <v>16</v>
      </c>
      <c r="B18" s="21" t="s">
        <v>19</v>
      </c>
      <c r="C18" s="35">
        <f>'[1]Иные услуги'!$C$6</f>
        <v>4.8099999999999996</v>
      </c>
      <c r="D18" s="35">
        <f>C18</f>
        <v>4.8099999999999996</v>
      </c>
      <c r="E18" s="35">
        <f>C18</f>
        <v>4.8099999999999996</v>
      </c>
      <c r="F18" s="35">
        <f>C18</f>
        <v>4.8099999999999996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>
      <c r="A19" s="22"/>
      <c r="B19" s="23"/>
      <c r="C19" s="24"/>
      <c r="D19" s="24"/>
      <c r="E19" s="24"/>
      <c r="F19" s="24"/>
    </row>
    <row r="20" spans="1:29" ht="15">
      <c r="A20" s="13" t="s">
        <v>20</v>
      </c>
      <c r="B20" s="18"/>
      <c r="C20" s="18"/>
      <c r="D20" s="18"/>
      <c r="E20" s="18"/>
      <c r="F20" s="19"/>
    </row>
    <row r="21" spans="1:29" ht="15">
      <c r="A21" s="14" t="s">
        <v>22</v>
      </c>
      <c r="B21" s="21" t="s">
        <v>19</v>
      </c>
      <c r="C21" s="15">
        <f>C8-$C$24</f>
        <v>3360.14</v>
      </c>
      <c r="D21" s="15">
        <f>D8-$D$24</f>
        <v>3360.14</v>
      </c>
      <c r="E21" s="15">
        <f>E8-$E$24</f>
        <v>3360.1400000000012</v>
      </c>
      <c r="F21" s="15">
        <f>F8-$F$24</f>
        <v>3360.1400000000012</v>
      </c>
    </row>
    <row r="22" spans="1:29" ht="15">
      <c r="A22" s="14" t="s">
        <v>10</v>
      </c>
      <c r="B22" s="21" t="s">
        <v>19</v>
      </c>
      <c r="C22" s="15">
        <f>C9-$C$24</f>
        <v>2831.69</v>
      </c>
      <c r="D22" s="15">
        <f>D9-$D$24</f>
        <v>2831.69</v>
      </c>
      <c r="E22" s="15">
        <f>E9-$E$24</f>
        <v>2831.6900000000005</v>
      </c>
      <c r="F22" s="15">
        <f>F9-$F$24</f>
        <v>2831.6900000000005</v>
      </c>
    </row>
    <row r="23" spans="1:29" ht="15">
      <c r="A23" s="14" t="s">
        <v>11</v>
      </c>
      <c r="B23" s="21" t="s">
        <v>19</v>
      </c>
      <c r="C23" s="15">
        <f>C10-$C$24</f>
        <v>2831.69</v>
      </c>
      <c r="D23" s="15">
        <f>D10-$D$24</f>
        <v>2831.69</v>
      </c>
      <c r="E23" s="15">
        <f>E10-$E$24</f>
        <v>2831.6900000000005</v>
      </c>
      <c r="F23" s="15">
        <f>F10-$F$24</f>
        <v>2831.6900000000005</v>
      </c>
    </row>
    <row r="24" spans="1:29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7" right="0.2" top="0.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07.2024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2024-08-13T08:31:01Z</cp:lastPrinted>
  <dcterms:created xsi:type="dcterms:W3CDTF">2014-01-14T11:00:35Z</dcterms:created>
  <dcterms:modified xsi:type="dcterms:W3CDTF">2025-12-09T16:45:49Z</dcterms:modified>
</cp:coreProperties>
</file>