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7.2023" sheetId="37" r:id="rId2"/>
    <sheet name="Лист1" sheetId="38" r:id="rId3"/>
    <sheet name="Для Олеси сравнение тарифа" sheetId="39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C28" i="39"/>
  <c r="D30" l="1"/>
  <c r="F28"/>
  <c r="F10"/>
  <c r="F30" s="1"/>
  <c r="E10"/>
  <c r="E30" s="1"/>
  <c r="D10"/>
  <c r="C10"/>
  <c r="C30" s="1"/>
  <c r="F9"/>
  <c r="F29" s="1"/>
  <c r="E9"/>
  <c r="E29" s="1"/>
  <c r="D9"/>
  <c r="D29" s="1"/>
  <c r="C9"/>
  <c r="C29" s="1"/>
  <c r="F8"/>
  <c r="E8"/>
  <c r="E28" s="1"/>
  <c r="D8"/>
  <c r="D28" s="1"/>
  <c r="C8"/>
  <c r="D24" i="37" l="1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F12" l="1"/>
  <c r="D12"/>
  <c r="E12"/>
  <c r="E18" l="1"/>
  <c r="F18"/>
  <c r="D18"/>
</calcChain>
</file>

<file path=xl/sharedStrings.xml><?xml version="1.0" encoding="utf-8"?>
<sst xmlns="http://schemas.openxmlformats.org/spreadsheetml/2006/main" count="115" uniqueCount="35">
  <si>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</si>
  <si>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</si>
  <si>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</si>
  <si>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</si>
  <si>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</si>
  <si>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</si>
  <si>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</si>
  <si>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</si>
  <si>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</si>
  <si>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</si>
  <si>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</si>
  <si>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</si>
  <si>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</si>
  <si>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</si>
  <si>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</si>
  <si>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</si>
  <si>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</si>
  <si>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</si>
  <si>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</si>
  <si>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</si>
  <si>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</si>
  <si>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</si>
  <si>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</si>
  <si>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</si>
  <si>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</si>
  <si>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</si>
  <si>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</si>
  <si>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</si>
  <si>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ИЮЛЬ   2023</t>
    </r>
    <r>
      <rPr>
        <b/>
        <sz val="12"/>
        <rFont val="Times New Roman"/>
        <family val="1"/>
        <charset val="204"/>
      </rPr>
      <t>г.</t>
    </r>
  </si>
  <si>
    <r>
      <t>ИЮЛЬ    2022</t>
    </r>
    <r>
      <rPr>
        <b/>
        <sz val="12"/>
        <rFont val="Times New Roman"/>
        <family val="1"/>
        <charset val="204"/>
      </rPr>
      <t>г.</t>
    </r>
  </si>
  <si>
    <t>Процент прироста в 2023г. (относительно 2022г.) составил:</t>
  </si>
  <si>
    <t>В среднем:     9,41%</t>
  </si>
  <si>
    <t xml:space="preserve">Исп.: </t>
  </si>
  <si>
    <t>Начальник отдела реализации</t>
  </si>
  <si>
    <t>Ляпина Ю.О.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</si>
</sst>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2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/>
    <xf numFmtId="0" fontId="3" fillId="0" borderId="11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5" fillId="0" borderId="11" xfId="0" applyFont="1" applyBorder="1" applyAlignment="1"/>
    <xf numFmtId="0" fontId="3" fillId="0" borderId="11" xfId="0" applyFont="1" applyBorder="1" applyAlignment="1"/>
    <xf numFmtId="0" fontId="3" fillId="0" borderId="11" xfId="0" applyFont="1" applyBorder="1" applyAlignment="1">
      <alignment wrapText="1"/>
    </xf>
    <xf numFmtId="0" fontId="6" fillId="0" borderId="15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4" fillId="0" borderId="15" xfId="0" applyNumberFormat="1" applyFont="1" applyBorder="1"/>
    <xf numFmtId="2" fontId="4" fillId="0" borderId="19" xfId="0" applyNumberFormat="1" applyFont="1" applyBorder="1"/>
    <xf numFmtId="2" fontId="4" fillId="0" borderId="20" xfId="0" applyNumberFormat="1" applyFont="1" applyBorder="1"/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2" fontId="0" fillId="0" borderId="1" xfId="0" applyNumberFormat="1" applyBorder="1"/>
    <xf numFmtId="2" fontId="0" fillId="0" borderId="16" xfId="0" applyNumberFormat="1" applyBorder="1"/>
    <xf numFmtId="2" fontId="0" fillId="0" borderId="15" xfId="0" applyNumberFormat="1" applyBorder="1"/>
    <xf numFmtId="2" fontId="0" fillId="0" borderId="17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2" fontId="1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2&#1075;/&#1058;&#1072;&#1088;&#1080;&#1092;&#1099;%20&#1056;&#1086;&#1089;&#1089;&#1077;&#1090;&#1080;%20&#1057;&#1050;-&#1050;&#1041;&#1069;/072022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1797.07</v>
          </cell>
        </row>
      </sheetData>
      <sheetData sheetId="4">
        <row r="6">
          <cell r="C6">
            <v>4.67</v>
          </cell>
        </row>
      </sheetData>
      <sheetData sheetId="5">
        <row r="6">
          <cell r="G6">
            <v>2411.5099999999998</v>
          </cell>
        </row>
      </sheetData>
      <sheetData sheetId="6">
        <row r="6">
          <cell r="F6">
            <v>604.41</v>
          </cell>
        </row>
      </sheetData>
      <sheetData sheetId="7"/>
      <sheetData sheetId="8">
        <row r="11">
          <cell r="B11">
            <v>4817.66</v>
          </cell>
          <cell r="C11">
            <v>4994.83</v>
          </cell>
          <cell r="D11">
            <v>5537.21</v>
          </cell>
          <cell r="E11">
            <v>6429.4400000000005</v>
          </cell>
        </row>
        <row r="12">
          <cell r="B12">
            <v>4445.9299999999994</v>
          </cell>
          <cell r="C12">
            <v>4623.1000000000004</v>
          </cell>
          <cell r="D12">
            <v>5165.4800000000005</v>
          </cell>
          <cell r="E12">
            <v>6057.71</v>
          </cell>
        </row>
        <row r="13">
          <cell r="B13">
            <v>4414.7199999999993</v>
          </cell>
          <cell r="C13">
            <v>4591.8900000000003</v>
          </cell>
          <cell r="D13">
            <v>5134.2700000000004</v>
          </cell>
          <cell r="E13">
            <v>6026.5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73" t="s">
        <v>15</v>
      </c>
      <c r="B1" s="73"/>
      <c r="C1" s="73"/>
      <c r="D1" s="73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74" t="s">
        <v>0</v>
      </c>
      <c r="B4" s="74"/>
      <c r="C4" s="74"/>
      <c r="D4" s="74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75" t="s">
        <v>1</v>
      </c>
      <c r="B6" s="75"/>
      <c r="C6" s="75"/>
      <c r="D6" s="75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76" t="s">
        <v>2</v>
      </c>
      <c r="B8" s="76"/>
      <c r="C8" s="76"/>
      <c r="D8" s="76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77" t="s">
        <v>3</v>
      </c>
      <c r="B10" s="79" t="s">
        <v>12</v>
      </c>
      <c r="C10" s="80"/>
      <c r="D10" s="80"/>
      <c r="E10" s="81"/>
    </row>
    <row r="11" spans="1:5" ht="31.5" customHeight="1">
      <c r="A11" s="78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B25"/>
  <sheetViews>
    <sheetView tabSelected="1" zoomScaleNormal="100" workbookViewId="0">
      <selection activeCell="I1" sqref="I1:K10485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8" ht="21.75" customHeight="1">
      <c r="A1" s="73" t="s">
        <v>28</v>
      </c>
      <c r="B1" s="73"/>
      <c r="C1" s="73"/>
      <c r="D1" s="73"/>
      <c r="E1" s="73"/>
      <c r="F1" s="1"/>
    </row>
    <row r="2" spans="1:28" ht="18.75">
      <c r="A2" s="74" t="s">
        <v>0</v>
      </c>
      <c r="B2" s="74"/>
      <c r="C2" s="74"/>
      <c r="D2" s="74"/>
      <c r="E2" s="74"/>
      <c r="F2" s="6"/>
    </row>
    <row r="3" spans="1:28" ht="6.75" customHeight="1">
      <c r="A3" s="3"/>
      <c r="B3" s="3"/>
      <c r="C3" s="3"/>
      <c r="D3" s="3"/>
      <c r="E3" s="7"/>
      <c r="F3" s="8"/>
    </row>
    <row r="4" spans="1:28" s="9" customFormat="1" ht="24" customHeight="1">
      <c r="A4" s="75" t="s">
        <v>1</v>
      </c>
      <c r="B4" s="75"/>
      <c r="C4" s="75"/>
      <c r="D4" s="75"/>
      <c r="E4" s="75"/>
      <c r="F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1" customFormat="1" ht="17.25" customHeight="1">
      <c r="A5" s="76" t="s">
        <v>2</v>
      </c>
      <c r="B5" s="76"/>
      <c r="C5" s="76"/>
      <c r="D5" s="76"/>
      <c r="E5" s="76"/>
      <c r="F5" s="10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11" customFormat="1" ht="31.5" customHeight="1">
      <c r="A6" s="77" t="s">
        <v>3</v>
      </c>
      <c r="B6" s="77" t="s">
        <v>18</v>
      </c>
      <c r="C6" s="82" t="s">
        <v>12</v>
      </c>
      <c r="D6" s="83"/>
      <c r="E6" s="83"/>
      <c r="F6" s="8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1.5" customHeight="1">
      <c r="A7" s="78"/>
      <c r="B7" s="78"/>
      <c r="C7" s="13" t="s">
        <v>4</v>
      </c>
      <c r="D7" s="13" t="s">
        <v>5</v>
      </c>
      <c r="E7" s="13" t="s">
        <v>6</v>
      </c>
      <c r="F7" s="13" t="s">
        <v>7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ht="17.25" customHeight="1">
      <c r="A8" s="29" t="s">
        <v>26</v>
      </c>
      <c r="B8" s="21" t="s">
        <v>19</v>
      </c>
      <c r="C8" s="40">
        <v>5308.57</v>
      </c>
      <c r="D8" s="40">
        <v>5501.51</v>
      </c>
      <c r="E8" s="40">
        <v>6092.16</v>
      </c>
      <c r="F8" s="40">
        <v>7063.7999999999993</v>
      </c>
    </row>
    <row r="9" spans="1:28" ht="15.75">
      <c r="A9" s="29" t="s">
        <v>23</v>
      </c>
      <c r="B9" s="21" t="s">
        <v>19</v>
      </c>
      <c r="C9" s="40">
        <v>4834.329999999999</v>
      </c>
      <c r="D9" s="40">
        <v>5027.2699999999995</v>
      </c>
      <c r="E9" s="40">
        <v>5617.92</v>
      </c>
      <c r="F9" s="40">
        <v>6589.5599999999995</v>
      </c>
    </row>
    <row r="10" spans="1:28" ht="15.75">
      <c r="A10" s="29" t="s">
        <v>24</v>
      </c>
      <c r="B10" s="21" t="s">
        <v>19</v>
      </c>
      <c r="C10" s="40">
        <v>4833.4299999999994</v>
      </c>
      <c r="D10" s="40">
        <v>5026.37</v>
      </c>
      <c r="E10" s="40">
        <v>5617.02</v>
      </c>
      <c r="F10" s="40">
        <v>6588.6599999999989</v>
      </c>
    </row>
    <row r="11" spans="1:28" ht="15">
      <c r="A11" s="22"/>
      <c r="B11" s="23"/>
      <c r="C11" s="24"/>
      <c r="D11" s="24"/>
      <c r="E11" s="24"/>
      <c r="F11" s="24"/>
    </row>
    <row r="12" spans="1:28" ht="15">
      <c r="A12" s="20" t="s">
        <v>17</v>
      </c>
      <c r="B12" s="25" t="s">
        <v>19</v>
      </c>
      <c r="C12" s="15">
        <v>1965.78</v>
      </c>
      <c r="D12" s="15">
        <f>C12</f>
        <v>1965.78</v>
      </c>
      <c r="E12" s="15">
        <f>C12</f>
        <v>1965.78</v>
      </c>
      <c r="F12" s="15">
        <f>C12</f>
        <v>1965.78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ht="15">
      <c r="A13" s="20" t="s">
        <v>25</v>
      </c>
      <c r="B13" s="25"/>
      <c r="C13" s="30"/>
      <c r="D13" s="30"/>
      <c r="E13" s="30"/>
      <c r="F13" s="3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8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8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8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">
      <c r="A18" s="20" t="s">
        <v>16</v>
      </c>
      <c r="B18" s="21" t="s">
        <v>19</v>
      </c>
      <c r="C18" s="35">
        <v>3.95</v>
      </c>
      <c r="D18" s="35">
        <f>C18</f>
        <v>3.95</v>
      </c>
      <c r="E18" s="35">
        <f>C18</f>
        <v>3.95</v>
      </c>
      <c r="F18" s="35">
        <f>C18</f>
        <v>3.95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ht="15">
      <c r="A19" s="22"/>
      <c r="B19" s="23"/>
      <c r="C19" s="24"/>
      <c r="D19" s="24"/>
      <c r="E19" s="24"/>
      <c r="F19" s="24"/>
    </row>
    <row r="20" spans="1:28" ht="15">
      <c r="A20" s="13" t="s">
        <v>20</v>
      </c>
      <c r="B20" s="18"/>
      <c r="C20" s="18"/>
      <c r="D20" s="18"/>
      <c r="E20" s="18"/>
      <c r="F20" s="19"/>
    </row>
    <row r="21" spans="1:28" ht="17.25" customHeight="1">
      <c r="A21" s="14" t="s">
        <v>22</v>
      </c>
      <c r="B21" s="21" t="s">
        <v>19</v>
      </c>
      <c r="C21" s="15">
        <f>C8-$C$24</f>
        <v>2682.4399999999996</v>
      </c>
      <c r="D21" s="15">
        <f>D8-$D$24</f>
        <v>2682.44</v>
      </c>
      <c r="E21" s="15">
        <f>E8-$E$24</f>
        <v>2682.44</v>
      </c>
      <c r="F21" s="15">
        <f>F8-$F$24</f>
        <v>2682.4399999999996</v>
      </c>
    </row>
    <row r="22" spans="1:28" ht="15">
      <c r="A22" s="14" t="s">
        <v>10</v>
      </c>
      <c r="B22" s="21" t="s">
        <v>19</v>
      </c>
      <c r="C22" s="15">
        <f t="shared" ref="C22" si="2">C9-$C$24</f>
        <v>2208.1999999999989</v>
      </c>
      <c r="D22" s="15">
        <f>D9-$D$24</f>
        <v>2208.1999999999994</v>
      </c>
      <c r="E22" s="15">
        <f>E9-$E$24</f>
        <v>2208.2000000000003</v>
      </c>
      <c r="F22" s="15">
        <f>F9-$F$24</f>
        <v>2208.1999999999998</v>
      </c>
    </row>
    <row r="23" spans="1:28" ht="15">
      <c r="A23" s="14" t="s">
        <v>11</v>
      </c>
      <c r="B23" s="21" t="s">
        <v>19</v>
      </c>
      <c r="C23" s="15">
        <f>C10-$C$24</f>
        <v>2207.2999999999993</v>
      </c>
      <c r="D23" s="15">
        <f>D10-$D$24</f>
        <v>2207.2999999999997</v>
      </c>
      <c r="E23" s="15">
        <f>E10-$E$24</f>
        <v>2207.3000000000006</v>
      </c>
      <c r="F23" s="15">
        <f>F10-$F$24</f>
        <v>2207.2999999999993</v>
      </c>
    </row>
    <row r="24" spans="1:28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 ht="15.75">
      <c r="B4" s="40">
        <v>5320.92</v>
      </c>
      <c r="C4" s="40">
        <v>5513.8600000000006</v>
      </c>
      <c r="D4" s="40">
        <v>6104.51</v>
      </c>
      <c r="E4" s="40">
        <v>7076.15</v>
      </c>
    </row>
    <row r="5" spans="2:5" ht="15.75">
      <c r="B5" s="40">
        <v>4846.6799999999994</v>
      </c>
      <c r="C5" s="40">
        <v>5039.62</v>
      </c>
      <c r="D5" s="40">
        <v>5630.27</v>
      </c>
      <c r="E5" s="40">
        <v>6601.91</v>
      </c>
    </row>
    <row r="6" spans="2:5" ht="15.75">
      <c r="B6" s="40">
        <v>4845.78</v>
      </c>
      <c r="C6" s="40">
        <v>5038.72</v>
      </c>
      <c r="D6" s="40">
        <v>5629.3700000000008</v>
      </c>
      <c r="E6" s="40">
        <v>6601.0099999999993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7"/>
  <sheetViews>
    <sheetView topLeftCell="A14" workbookViewId="0">
      <selection activeCell="A32" sqref="A32"/>
    </sheetView>
  </sheetViews>
  <sheetFormatPr defaultRowHeight="15"/>
  <cols>
    <col min="1" max="1" width="35.7109375" customWidth="1"/>
    <col min="2" max="2" width="11.42578125" customWidth="1"/>
    <col min="7" max="7" width="36" customWidth="1"/>
    <col min="8" max="8" width="11.7109375" customWidth="1"/>
    <col min="9" max="12" width="11.140625" customWidth="1"/>
  </cols>
  <sheetData>
    <row r="1" spans="1:6" ht="18.75">
      <c r="A1" s="85" t="s">
        <v>29</v>
      </c>
      <c r="B1" s="86"/>
      <c r="C1" s="86"/>
      <c r="D1" s="86"/>
      <c r="E1" s="86"/>
      <c r="F1" s="41"/>
    </row>
    <row r="2" spans="1:6" ht="18.75">
      <c r="A2" s="87" t="s">
        <v>0</v>
      </c>
      <c r="B2" s="88"/>
      <c r="C2" s="88"/>
      <c r="D2" s="88"/>
      <c r="E2" s="88"/>
      <c r="F2" s="42"/>
    </row>
    <row r="3" spans="1:6" ht="15.75">
      <c r="A3" s="43"/>
      <c r="B3" s="44"/>
      <c r="C3" s="44"/>
      <c r="D3" s="44"/>
      <c r="E3" s="45"/>
      <c r="F3" s="46"/>
    </row>
    <row r="4" spans="1:6" ht="18.75">
      <c r="A4" s="89" t="s">
        <v>1</v>
      </c>
      <c r="B4" s="76"/>
      <c r="C4" s="76"/>
      <c r="D4" s="76"/>
      <c r="E4" s="76"/>
      <c r="F4" s="47"/>
    </row>
    <row r="5" spans="1:6" ht="18.75">
      <c r="A5" s="89" t="s">
        <v>2</v>
      </c>
      <c r="B5" s="76"/>
      <c r="C5" s="76"/>
      <c r="D5" s="76"/>
      <c r="E5" s="76"/>
      <c r="F5" s="48"/>
    </row>
    <row r="6" spans="1:6">
      <c r="A6" s="90" t="s">
        <v>3</v>
      </c>
      <c r="B6" s="77" t="s">
        <v>18</v>
      </c>
      <c r="C6" s="82" t="s">
        <v>12</v>
      </c>
      <c r="D6" s="83"/>
      <c r="E6" s="83"/>
      <c r="F6" s="92"/>
    </row>
    <row r="7" spans="1:6">
      <c r="A7" s="91"/>
      <c r="B7" s="78"/>
      <c r="C7" s="13" t="s">
        <v>4</v>
      </c>
      <c r="D7" s="13" t="s">
        <v>5</v>
      </c>
      <c r="E7" s="13" t="s">
        <v>6</v>
      </c>
      <c r="F7" s="49" t="s">
        <v>7</v>
      </c>
    </row>
    <row r="8" spans="1:6" ht="30">
      <c r="A8" s="57" t="s">
        <v>26</v>
      </c>
      <c r="B8" s="21" t="s">
        <v>19</v>
      </c>
      <c r="C8" s="35">
        <f>'[1]1 категория'!$B$11</f>
        <v>4817.66</v>
      </c>
      <c r="D8" s="35">
        <f>'[1]1 категория'!$C$11</f>
        <v>4994.83</v>
      </c>
      <c r="E8" s="35">
        <f>'[1]1 категория'!$D$11</f>
        <v>5537.21</v>
      </c>
      <c r="F8" s="54">
        <f>'[1]1 категория'!$E$11</f>
        <v>6429.4400000000005</v>
      </c>
    </row>
    <row r="9" spans="1:6" ht="30">
      <c r="A9" s="57" t="s">
        <v>23</v>
      </c>
      <c r="B9" s="21" t="s">
        <v>19</v>
      </c>
      <c r="C9" s="35">
        <f>'[1]1 категория'!$B$12</f>
        <v>4445.9299999999994</v>
      </c>
      <c r="D9" s="35">
        <f>'[1]1 категория'!$C$12</f>
        <v>4623.1000000000004</v>
      </c>
      <c r="E9" s="35">
        <f>'[1]1 категория'!$D$12</f>
        <v>5165.4800000000005</v>
      </c>
      <c r="F9" s="54">
        <f>'[1]1 категория'!$E$12</f>
        <v>6057.71</v>
      </c>
    </row>
    <row r="10" spans="1:6" ht="30.75" thickBot="1">
      <c r="A10" s="58" t="s">
        <v>24</v>
      </c>
      <c r="B10" s="51" t="s">
        <v>19</v>
      </c>
      <c r="C10" s="55">
        <f>'[1]1 категория'!$B$13</f>
        <v>4414.7199999999993</v>
      </c>
      <c r="D10" s="55">
        <f>'[1]1 категория'!$C$13</f>
        <v>4591.8900000000003</v>
      </c>
      <c r="E10" s="55">
        <f>'[1]1 категория'!$D$13</f>
        <v>5134.2700000000004</v>
      </c>
      <c r="F10" s="56">
        <f>'[1]1 категория'!$E$13</f>
        <v>6026.5</v>
      </c>
    </row>
    <row r="12" spans="1:6" ht="15.75" thickBot="1"/>
    <row r="13" spans="1:6" ht="18.75">
      <c r="A13" s="85" t="s">
        <v>28</v>
      </c>
      <c r="B13" s="86"/>
      <c r="C13" s="86"/>
      <c r="D13" s="86"/>
      <c r="E13" s="86"/>
      <c r="F13" s="41"/>
    </row>
    <row r="14" spans="1:6" ht="18.75">
      <c r="A14" s="87" t="s">
        <v>0</v>
      </c>
      <c r="B14" s="88"/>
      <c r="C14" s="88"/>
      <c r="D14" s="88"/>
      <c r="E14" s="88"/>
      <c r="F14" s="42"/>
    </row>
    <row r="15" spans="1:6" ht="15.75">
      <c r="A15" s="43"/>
      <c r="B15" s="44"/>
      <c r="C15" s="44"/>
      <c r="D15" s="44"/>
      <c r="E15" s="45"/>
      <c r="F15" s="46"/>
    </row>
    <row r="16" spans="1:6" ht="18.75">
      <c r="A16" s="101" t="s">
        <v>1</v>
      </c>
      <c r="B16" s="102"/>
      <c r="C16" s="102"/>
      <c r="D16" s="102"/>
      <c r="E16" s="102"/>
      <c r="F16" s="47"/>
    </row>
    <row r="17" spans="1:6" ht="18.75">
      <c r="A17" s="89" t="s">
        <v>2</v>
      </c>
      <c r="B17" s="76"/>
      <c r="C17" s="76"/>
      <c r="D17" s="76"/>
      <c r="E17" s="76"/>
      <c r="F17" s="48"/>
    </row>
    <row r="18" spans="1:6">
      <c r="A18" s="90" t="s">
        <v>3</v>
      </c>
      <c r="B18" s="77" t="s">
        <v>18</v>
      </c>
      <c r="C18" s="82" t="s">
        <v>12</v>
      </c>
      <c r="D18" s="83"/>
      <c r="E18" s="83"/>
      <c r="F18" s="92"/>
    </row>
    <row r="19" spans="1:6">
      <c r="A19" s="91"/>
      <c r="B19" s="78"/>
      <c r="C19" s="13" t="s">
        <v>4</v>
      </c>
      <c r="D19" s="13" t="s">
        <v>5</v>
      </c>
      <c r="E19" s="13" t="s">
        <v>6</v>
      </c>
      <c r="F19" s="49" t="s">
        <v>7</v>
      </c>
    </row>
    <row r="20" spans="1:6" ht="30">
      <c r="A20" s="57" t="s">
        <v>26</v>
      </c>
      <c r="B20" s="21" t="s">
        <v>19</v>
      </c>
      <c r="C20" s="40">
        <v>5308.57</v>
      </c>
      <c r="D20" s="40">
        <v>5501.51</v>
      </c>
      <c r="E20" s="40">
        <v>6092.16</v>
      </c>
      <c r="F20" s="50">
        <v>7063.7999999999993</v>
      </c>
    </row>
    <row r="21" spans="1:6" ht="30">
      <c r="A21" s="57" t="s">
        <v>23</v>
      </c>
      <c r="B21" s="21" t="s">
        <v>19</v>
      </c>
      <c r="C21" s="40">
        <v>4834.329999999999</v>
      </c>
      <c r="D21" s="40">
        <v>5027.2699999999995</v>
      </c>
      <c r="E21" s="40">
        <v>5617.92</v>
      </c>
      <c r="F21" s="50">
        <v>6589.5599999999995</v>
      </c>
    </row>
    <row r="22" spans="1:6" ht="30.75" thickBot="1">
      <c r="A22" s="58" t="s">
        <v>24</v>
      </c>
      <c r="B22" s="51" t="s">
        <v>19</v>
      </c>
      <c r="C22" s="52">
        <v>4833.4299999999994</v>
      </c>
      <c r="D22" s="52">
        <v>5026.37</v>
      </c>
      <c r="E22" s="52">
        <v>5617.02</v>
      </c>
      <c r="F22" s="53">
        <v>6588.6599999999989</v>
      </c>
    </row>
    <row r="23" spans="1:6" ht="15.75">
      <c r="A23" s="70"/>
      <c r="B23" s="23"/>
      <c r="C23" s="71"/>
      <c r="D23" s="71"/>
      <c r="E23" s="71"/>
      <c r="F23" s="71"/>
    </row>
    <row r="24" spans="1:6" ht="18.75">
      <c r="A24" s="99" t="s">
        <v>30</v>
      </c>
      <c r="B24" s="100"/>
      <c r="C24" s="100"/>
      <c r="D24" s="100"/>
      <c r="E24" s="100"/>
      <c r="F24" s="100"/>
    </row>
    <row r="25" spans="1:6" ht="15.75" thickBot="1"/>
    <row r="26" spans="1:6" ht="15.75" thickBot="1">
      <c r="A26" s="93" t="s">
        <v>3</v>
      </c>
      <c r="B26" s="94" t="s">
        <v>18</v>
      </c>
      <c r="C26" s="96" t="s">
        <v>12</v>
      </c>
      <c r="D26" s="97"/>
      <c r="E26" s="97"/>
      <c r="F26" s="98"/>
    </row>
    <row r="27" spans="1:6">
      <c r="A27" s="91"/>
      <c r="B27" s="95"/>
      <c r="C27" s="67" t="s">
        <v>4</v>
      </c>
      <c r="D27" s="68" t="s">
        <v>5</v>
      </c>
      <c r="E27" s="68" t="s">
        <v>6</v>
      </c>
      <c r="F27" s="69" t="s">
        <v>7</v>
      </c>
    </row>
    <row r="28" spans="1:6" ht="30">
      <c r="A28" s="57" t="s">
        <v>26</v>
      </c>
      <c r="B28" s="65" t="s">
        <v>19</v>
      </c>
      <c r="C28" s="60">
        <f>(C20-C8)*100/C8</f>
        <v>10.189801687956392</v>
      </c>
      <c r="D28" s="59">
        <f t="shared" ref="C28:F30" si="0">(D20-D8)*100/D8</f>
        <v>10.144088988013612</v>
      </c>
      <c r="E28" s="59">
        <f t="shared" si="0"/>
        <v>10.022195293297525</v>
      </c>
      <c r="F28" s="61">
        <f t="shared" si="0"/>
        <v>9.8664891499103913</v>
      </c>
    </row>
    <row r="29" spans="1:6" ht="30">
      <c r="A29" s="57" t="s">
        <v>23</v>
      </c>
      <c r="B29" s="65" t="s">
        <v>19</v>
      </c>
      <c r="C29" s="60">
        <f t="shared" si="0"/>
        <v>8.7360799652716015</v>
      </c>
      <c r="D29" s="59">
        <f t="shared" si="0"/>
        <v>8.7424022841815905</v>
      </c>
      <c r="E29" s="59">
        <f t="shared" si="0"/>
        <v>8.7589149507886876</v>
      </c>
      <c r="F29" s="61">
        <f t="shared" si="0"/>
        <v>8.7797203893880589</v>
      </c>
    </row>
    <row r="30" spans="1:6" ht="30.75" thickBot="1">
      <c r="A30" s="58" t="s">
        <v>24</v>
      </c>
      <c r="B30" s="66" t="s">
        <v>19</v>
      </c>
      <c r="C30" s="62">
        <f t="shared" si="0"/>
        <v>9.4844067120904629</v>
      </c>
      <c r="D30" s="63">
        <f t="shared" si="0"/>
        <v>9.4618991308589599</v>
      </c>
      <c r="E30" s="63">
        <f t="shared" si="0"/>
        <v>9.4025051273111853</v>
      </c>
      <c r="F30" s="64">
        <f t="shared" si="0"/>
        <v>9.3281340745042556</v>
      </c>
    </row>
    <row r="32" spans="1:6" ht="18.75">
      <c r="A32" s="72" t="s">
        <v>31</v>
      </c>
    </row>
    <row r="35" spans="1:1">
      <c r="A35" t="s">
        <v>32</v>
      </c>
    </row>
    <row r="36" spans="1:1">
      <c r="A36" t="s">
        <v>33</v>
      </c>
    </row>
    <row r="37" spans="1:1">
      <c r="A37" t="s">
        <v>34</v>
      </c>
    </row>
  </sheetData>
  <mergeCells count="18">
    <mergeCell ref="A26:A27"/>
    <mergeCell ref="B26:B27"/>
    <mergeCell ref="C26:F26"/>
    <mergeCell ref="A24:F24"/>
    <mergeCell ref="A13:E13"/>
    <mergeCell ref="A14:E14"/>
    <mergeCell ref="A16:E16"/>
    <mergeCell ref="A17:E17"/>
    <mergeCell ref="A18:A19"/>
    <mergeCell ref="B18:B19"/>
    <mergeCell ref="C18:F18"/>
    <mergeCell ref="A1:E1"/>
    <mergeCell ref="A2:E2"/>
    <mergeCell ref="A4:E4"/>
    <mergeCell ref="A5:E5"/>
    <mergeCell ref="A6:A7"/>
    <mergeCell ref="B6:B7"/>
    <mergeCell ref="C6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сентябрь</vt:lpstr>
      <vt:lpstr>07.2023</vt:lpstr>
      <vt:lpstr>Лист1</vt:lpstr>
      <vt:lpstr>Для Олеси сравнение тарифа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2023-08-29T13:57:59Z</cp:lastPrinted>
  <dcterms:created xsi:type="dcterms:W3CDTF">2014-01-14T11:00:35Z</dcterms:created>
  <dcterms:modified xsi:type="dcterms:W3CDTF">2025-12-09T16:38:14Z</dcterms:modified>
</cp:coreProperties>
</file>