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8.2024" sheetId="45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F18" i="45"/>
  <c r="C16" l="1"/>
  <c r="D16" s="1"/>
  <c r="E16" s="1"/>
  <c r="F16" s="1"/>
  <c r="C15"/>
  <c r="D15" s="1"/>
  <c r="E15" s="1"/>
  <c r="F15" s="1"/>
  <c r="C14"/>
  <c r="D14" s="1"/>
  <c r="E14" s="1"/>
  <c r="F17"/>
  <c r="E17"/>
  <c r="D17"/>
  <c r="C17"/>
  <c r="C24" l="1"/>
  <c r="D24"/>
  <c r="F14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E18" i="45" l="1"/>
  <c r="D18"/>
  <c r="C12" l="1"/>
  <c r="C8" s="1"/>
  <c r="C21" l="1"/>
  <c r="C9"/>
  <c r="F12"/>
  <c r="F8" s="1"/>
  <c r="E12"/>
  <c r="E8" s="1"/>
  <c r="D12"/>
  <c r="D8" s="1"/>
  <c r="C10" l="1"/>
  <c r="C23" s="1"/>
  <c r="C22"/>
  <c r="E9"/>
  <c r="E21"/>
  <c r="F21"/>
  <c r="F9"/>
  <c r="D21"/>
  <c r="D9"/>
  <c r="E10" l="1"/>
  <c r="E23" s="1"/>
  <c r="E22"/>
  <c r="F10"/>
  <c r="F23" s="1"/>
  <c r="F22"/>
  <c r="D10"/>
  <c r="D23" s="1"/>
  <c r="D22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<sst xmlns="http://schemas.openxmlformats.org/spreadsheetml/2006/main" count="63" uniqueCount="29">
  <si>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</si>
  <si>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</si>
  <si>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</si>
  <si>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</si>
  <si>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</si>
  <si>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</si>
  <si>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</si>
  <si>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</si>
  <si>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</si>
  <si>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</si>
  <si>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</si>
  <si>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</si>
  <si>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</si>
  <si>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</si>
  <si>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</si>
  <si>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</si>
  <si>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</si>
  <si>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</si>
  <si>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</si>
  <si>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</si>
  <si>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</si>
  <si>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</si>
  <si>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</si>
  <si>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</si>
  <si>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</si>
  <si>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</si>
  <si>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</si>
  <si>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</si>
  <si>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АВГУСТ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</si>
</sst>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8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ПР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2420.63</v>
          </cell>
        </row>
      </sheetData>
      <sheetData sheetId="4"/>
      <sheetData sheetId="5"/>
      <sheetData sheetId="6"/>
      <sheetData sheetId="7">
        <row r="6">
          <cell r="F6">
            <v>792.68</v>
          </cell>
          <cell r="G6">
            <v>264.23</v>
          </cell>
          <cell r="H6">
            <v>264.23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sqref="A1:E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>
      <c r="A4" s="44" t="s">
        <v>1</v>
      </c>
      <c r="B4" s="44"/>
      <c r="C4" s="44"/>
      <c r="D4" s="44"/>
      <c r="E4" s="44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6083.2300000000005</v>
      </c>
      <c r="D8" s="40">
        <f t="shared" ref="D8:F8" si="0">D12+D14+D17+D18</f>
        <v>6293.7300000000005</v>
      </c>
      <c r="E8" s="40">
        <f t="shared" si="0"/>
        <v>6938.13</v>
      </c>
      <c r="F8" s="40">
        <f t="shared" si="0"/>
        <v>7998.19</v>
      </c>
    </row>
    <row r="9" spans="1:25" ht="18.75">
      <c r="A9" s="29" t="s">
        <v>23</v>
      </c>
      <c r="B9" s="21" t="s">
        <v>19</v>
      </c>
      <c r="C9" s="40">
        <f>C8-C14+C15</f>
        <v>5554.7800000000007</v>
      </c>
      <c r="D9" s="40">
        <f t="shared" ref="D9:F9" si="1">D8-D14+D15</f>
        <v>5765.2800000000007</v>
      </c>
      <c r="E9" s="40">
        <f t="shared" si="1"/>
        <v>6409.68</v>
      </c>
      <c r="F9" s="40">
        <f t="shared" si="1"/>
        <v>7469.74</v>
      </c>
    </row>
    <row r="10" spans="1:25" ht="18.75">
      <c r="A10" s="29" t="s">
        <v>24</v>
      </c>
      <c r="B10" s="21" t="s">
        <v>19</v>
      </c>
      <c r="C10" s="40">
        <f>C9-C15+C16</f>
        <v>5554.7800000000007</v>
      </c>
      <c r="D10" s="40">
        <f t="shared" ref="D10:F10" si="2">D9-D15+D16</f>
        <v>5765.2800000000007</v>
      </c>
      <c r="E10" s="40">
        <f t="shared" si="2"/>
        <v>6409.68</v>
      </c>
      <c r="F10" s="40">
        <f t="shared" si="2"/>
        <v>7469.74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f>'[2]Одноставочная цена'!$D$5</f>
        <v>2420.63</v>
      </c>
      <c r="D12" s="15">
        <f>C12</f>
        <v>2420.63</v>
      </c>
      <c r="E12" s="15">
        <f>C12</f>
        <v>2420.63</v>
      </c>
      <c r="F12" s="15">
        <f>C12</f>
        <v>2420.63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f>'[2]Сбытовая надбавка'!$F$6</f>
        <v>792.68</v>
      </c>
      <c r="D14" s="38">
        <f t="shared" ref="D14:F16" si="3">C14</f>
        <v>792.68</v>
      </c>
      <c r="E14" s="38">
        <f t="shared" si="3"/>
        <v>792.68</v>
      </c>
      <c r="F14" s="38">
        <f t="shared" si="3"/>
        <v>792.68</v>
      </c>
    </row>
    <row r="15" spans="1:25" ht="15">
      <c r="A15" s="31" t="s">
        <v>23</v>
      </c>
      <c r="B15" s="21" t="s">
        <v>19</v>
      </c>
      <c r="C15" s="38">
        <f>'[2]Сбытовая надбавка'!$G$6</f>
        <v>264.23</v>
      </c>
      <c r="D15" s="38">
        <f t="shared" si="3"/>
        <v>264.23</v>
      </c>
      <c r="E15" s="38">
        <f t="shared" si="3"/>
        <v>264.23</v>
      </c>
      <c r="F15" s="38">
        <f t="shared" si="3"/>
        <v>264.23</v>
      </c>
    </row>
    <row r="16" spans="1:25" ht="15">
      <c r="A16" s="31" t="s">
        <v>24</v>
      </c>
      <c r="B16" s="21" t="s">
        <v>19</v>
      </c>
      <c r="C16" s="38">
        <f>'[2]Сбытовая надбавка'!$H$6</f>
        <v>264.23</v>
      </c>
      <c r="D16" s="38">
        <f t="shared" si="3"/>
        <v>264.23</v>
      </c>
      <c r="E16" s="38">
        <f t="shared" si="3"/>
        <v>264.23</v>
      </c>
      <c r="F16" s="38">
        <f t="shared" si="3"/>
        <v>264.23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4.8099999999999996</v>
      </c>
      <c r="D18" s="35">
        <f>C18</f>
        <v>4.8099999999999996</v>
      </c>
      <c r="E18" s="35">
        <f>C18</f>
        <v>4.8099999999999996</v>
      </c>
      <c r="F18" s="35">
        <f>C18</f>
        <v>4.8099999999999996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3218.1200000000003</v>
      </c>
      <c r="D21" s="15">
        <f>D8-$D$24</f>
        <v>3218.1200000000003</v>
      </c>
      <c r="E21" s="15">
        <f>E8-$E$24</f>
        <v>3218.12</v>
      </c>
      <c r="F21" s="15">
        <f>F8-$F$24</f>
        <v>3218.12</v>
      </c>
    </row>
    <row r="22" spans="1:25" ht="15">
      <c r="A22" s="14" t="s">
        <v>10</v>
      </c>
      <c r="B22" s="21" t="s">
        <v>19</v>
      </c>
      <c r="C22" s="15">
        <f>C9-$C$24</f>
        <v>2689.6700000000005</v>
      </c>
      <c r="D22" s="15">
        <f>D9-$D$24</f>
        <v>2689.6700000000005</v>
      </c>
      <c r="E22" s="15">
        <f>E9-$E$24</f>
        <v>2689.67</v>
      </c>
      <c r="F22" s="15">
        <f>F9-$F$24</f>
        <v>2689.67</v>
      </c>
    </row>
    <row r="23" spans="1:25" ht="15">
      <c r="A23" s="14" t="s">
        <v>11</v>
      </c>
      <c r="B23" s="21" t="s">
        <v>19</v>
      </c>
      <c r="C23" s="15">
        <f>C10-$C$24</f>
        <v>2689.6700000000005</v>
      </c>
      <c r="D23" s="15">
        <f>D10-$D$24</f>
        <v>2689.6700000000005</v>
      </c>
      <c r="E23" s="15">
        <f>E10-$E$24</f>
        <v>2689.67</v>
      </c>
      <c r="F23" s="15">
        <f>F10-$F$24</f>
        <v>2689.67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999999999999998" right="0.24" top="0.3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08.2024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2024-09-12T10:22:34Z</cp:lastPrinted>
  <dcterms:created xsi:type="dcterms:W3CDTF">2014-01-14T11:00:35Z</dcterms:created>
  <dcterms:modified xsi:type="dcterms:W3CDTF">2025-12-09T16:46:33Z</dcterms:modified>
</cp:coreProperties>
</file>